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420" windowHeight="9110" firstSheet="1" activeTab="1"/>
  </bookViews>
  <sheets>
    <sheet name="Объекты Субсидий Обл.Бюджета" sheetId="2" state="hidden" r:id="rId1"/>
    <sheet name="Бланк Диагностика в МО и ГО" sheetId="5" r:id="rId2"/>
  </sheets>
  <definedNames>
    <definedName name="_xlnm.Print_Area" localSheetId="1">'Бланк Диагностика в МО и ГО'!$A$1:$M$561</definedName>
    <definedName name="_xlnm.Print_Area" localSheetId="0">'Объекты Субсидий Обл.Бюджета'!$A$1:$J$244</definedName>
  </definedNames>
  <calcPr calcId="124519"/>
</workbook>
</file>

<file path=xl/calcChain.xml><?xml version="1.0" encoding="utf-8"?>
<calcChain xmlns="http://schemas.openxmlformats.org/spreadsheetml/2006/main">
  <c r="H95" i="5"/>
  <c r="H96"/>
  <c r="H97"/>
  <c r="H98"/>
  <c r="H99"/>
  <c r="H100"/>
  <c r="H101"/>
  <c r="H103"/>
  <c r="H104"/>
  <c r="H105"/>
  <c r="H106"/>
  <c r="H107"/>
  <c r="H94"/>
  <c r="G95"/>
  <c r="G96"/>
  <c r="G97"/>
  <c r="G98"/>
  <c r="G99"/>
  <c r="G100"/>
  <c r="G101"/>
  <c r="G102"/>
  <c r="H102" s="1"/>
  <c r="G103"/>
  <c r="G104"/>
  <c r="G105"/>
  <c r="G106"/>
  <c r="G107"/>
  <c r="G94"/>
  <c r="F107" l="1"/>
  <c r="F106"/>
  <c r="F105"/>
  <c r="F104"/>
  <c r="F103"/>
  <c r="F102"/>
  <c r="F101"/>
  <c r="F100"/>
  <c r="F99"/>
  <c r="F98"/>
  <c r="F97"/>
  <c r="F96"/>
  <c r="F95"/>
  <c r="F94"/>
  <c r="D108"/>
  <c r="E108"/>
  <c r="H108"/>
  <c r="C108"/>
  <c r="F108" l="1"/>
  <c r="G108"/>
  <c r="D25" i="2"/>
  <c r="D123" l="1"/>
  <c r="D41" l="1"/>
  <c r="D209"/>
  <c r="D69" l="1"/>
  <c r="D13" l="1"/>
  <c r="D154"/>
  <c r="D193" l="1"/>
  <c r="D53" l="1"/>
  <c r="D80"/>
  <c r="D90"/>
  <c r="D104"/>
  <c r="D197"/>
  <c r="D231"/>
  <c r="D169"/>
  <c r="D217" l="1"/>
  <c r="D33" l="1"/>
  <c r="D235" l="1"/>
  <c r="D46" l="1"/>
</calcChain>
</file>

<file path=xl/sharedStrings.xml><?xml version="1.0" encoding="utf-8"?>
<sst xmlns="http://schemas.openxmlformats.org/spreadsheetml/2006/main" count="1361" uniqueCount="887">
  <si>
    <t>№ п/п</t>
  </si>
  <si>
    <t>Титульное название объекта,
населенный пункт, 
сельский совет.</t>
  </si>
  <si>
    <t>Капитальный ремонт</t>
  </si>
  <si>
    <t xml:space="preserve"> -</t>
  </si>
  <si>
    <t>Наличие готовой Проектно-Сметной документации.</t>
  </si>
  <si>
    <t>Образец</t>
  </si>
  <si>
    <t>ОТСУТСВУЕТ:</t>
  </si>
  <si>
    <t>ИМЕЕТСЯ:</t>
  </si>
  <si>
    <r>
      <t xml:space="preserve"> Вид планируемых работ:
</t>
    </r>
    <r>
      <rPr>
        <b/>
        <i/>
        <sz val="11"/>
        <color indexed="8"/>
        <rFont val="Times New Roman"/>
        <family val="1"/>
        <charset val="204"/>
      </rPr>
      <t>(Новое строительство, 
Реконструкция, 
Кап.ремонт, 
Ремонт)</t>
    </r>
  </si>
  <si>
    <t>Наличие положительного Экспертного заключения 
ГБУ НСО «ГВЭ НСО» Проектно-Сметной документации.</t>
  </si>
  <si>
    <t>Дата и Номер экспертного заключения.</t>
  </si>
  <si>
    <t>Ожидаемая дата завершения  проектных работ.</t>
  </si>
  <si>
    <t>Стоимость СМР.
(тыс.руб).</t>
  </si>
  <si>
    <t>Ремонт моста через р.Шипуниха по ул.Прорабская в г.Искитиме Новосибирской области</t>
  </si>
  <si>
    <t>ремонт</t>
  </si>
  <si>
    <t>№54-1-0713 
от 11.05.2018г.</t>
  </si>
  <si>
    <t>*срок выполнения работ
16.09.2019
-
31.08.2020</t>
  </si>
  <si>
    <t>*оплата:
2019 -  1 195,65708
2020 - 6 312,41986</t>
  </si>
  <si>
    <t>Паспортизация автомобильных дорог, диагностика, обследование и оценка технического состояния автомобильных дорог, актуализация проекта организации дорожного движения</t>
  </si>
  <si>
    <t>ИТОГО</t>
  </si>
  <si>
    <t>Капитальный ремонт автомобильной дороги ул.Юбилейная</t>
  </si>
  <si>
    <t>капитальный ремонт</t>
  </si>
  <si>
    <t>23.12.2019 ПСД сдана в ГБУ НСО "ГВЭ НСО"
1456-19-ПДИ
1500-19-ДСС</t>
  </si>
  <si>
    <t>февраль 2020</t>
  </si>
  <si>
    <t>Капитальный ремонт автомобильной дороги ул.Коротеева</t>
  </si>
  <si>
    <t>03.12.2019 ПСД сдана в ГБУ НСО "ГВЭ НСО"
1349-19-ПДИ
1393-19-ДСС</t>
  </si>
  <si>
    <t>Ремонт автомобильной дороги ул.Канатная</t>
  </si>
  <si>
    <t>26.12.2019 ПСД сдана в ГБУ НСО "ГВЭ НСО"
1482-19-ПДИ
1524-19-ДСС</t>
  </si>
  <si>
    <t>Ремонт автомобильной дороги пр.Юбилейный</t>
  </si>
  <si>
    <t>25.11.2019 ПСД сдана в ГБУ НСО "ГВЭ НСО"
1378-19-ДСС
1332-19-ПДИ</t>
  </si>
  <si>
    <t>Капитальный ремонт автомобильной дороги ул.Линейная</t>
  </si>
  <si>
    <t>март 2020</t>
  </si>
  <si>
    <t>-</t>
  </si>
  <si>
    <t xml:space="preserve">Ремонт автомобильной дороги по ул. Ленина от ПК0+00 до ПК04+50 в с. Довольное Новосибирской области </t>
  </si>
  <si>
    <t>Ремонт</t>
  </si>
  <si>
    <t>Ремонт автомобильной дороги "подъезд к улице Курской" от ПК0+00 до ПК03+72  в с. Волчанка Доволенского района Новосибирской области</t>
  </si>
  <si>
    <t>Ремонт автомобильной дороги по ул. Ленина от ПК03+00 до ПК34+60 в с. Ильинка Доволенского района Новосибирской области</t>
  </si>
  <si>
    <t>Ремонт автомобильной дороги по ул. Школьная от ПК00+00 до ПК02+00 в с. Ильинка Доволенского района Новосибирской области</t>
  </si>
  <si>
    <r>
      <rPr>
        <b/>
        <u/>
        <sz val="14"/>
        <color theme="1"/>
        <rFont val="Times New Roman"/>
        <family val="1"/>
        <charset val="204"/>
      </rPr>
      <t xml:space="preserve">Перечень объектов </t>
    </r>
    <r>
      <rPr>
        <b/>
        <sz val="14"/>
        <color theme="1"/>
        <rFont val="Times New Roman"/>
        <family val="1"/>
        <charset val="204"/>
      </rPr>
      <t xml:space="preserve">муниципальных образований и городских округов Новосибрской области, 
планируемых к реализациия за счет предоставления </t>
    </r>
    <r>
      <rPr>
        <b/>
        <u/>
        <sz val="14"/>
        <color theme="1"/>
        <rFont val="Times New Roman"/>
        <family val="1"/>
        <charset val="204"/>
      </rPr>
      <t xml:space="preserve">субсидий областного бюджета НСО </t>
    </r>
    <r>
      <rPr>
        <b/>
        <u/>
        <sz val="14"/>
        <color rgb="FFFF0000"/>
        <rFont val="Times New Roman"/>
        <family val="1"/>
        <charset val="204"/>
      </rPr>
      <t>в 2020 году</t>
    </r>
    <r>
      <rPr>
        <b/>
        <sz val="14"/>
        <color theme="1"/>
        <rFont val="Times New Roman"/>
        <family val="1"/>
        <charset val="204"/>
      </rPr>
      <t xml:space="preserve">. </t>
    </r>
  </si>
  <si>
    <t>Ожидаемая 
Дата направления в экспертизу.</t>
  </si>
  <si>
    <t>Ожидаемая 
Дата получения экспертного заключения.</t>
  </si>
  <si>
    <t>БКАД - г.Искитима</t>
  </si>
  <si>
    <t xml:space="preserve">  г.Искитим</t>
  </si>
  <si>
    <t xml:space="preserve">  Усть-Таркский район</t>
  </si>
  <si>
    <t>Черепановский район</t>
  </si>
  <si>
    <t>г.Черепаново
Капитальный ремонт  дорог: ул.Ломоносова, ул.Некрасова, ул.Барнаульская</t>
  </si>
  <si>
    <t>№54-1-1-3-0054-17 от 17.04.2017</t>
  </si>
  <si>
    <t>р.п. Посевная: ремонт дорог ул.Комсомольская, ул.Ломоносова</t>
  </si>
  <si>
    <t>№54-1-0957-18 от 13.06.2018</t>
  </si>
  <si>
    <t>Безменовский сельсовет: ремонт "118-км а/д "Р-256"-Еловкино</t>
  </si>
  <si>
    <t>№54-1-0530-19 от 01.08.19</t>
  </si>
  <si>
    <t>ремонт дороги ул. Южная (ПК 0+00 по 5+45) п.Еловкино, Безменовский сельсовет</t>
  </si>
  <si>
    <t>07.05.2018 №54-1-0698-18</t>
  </si>
  <si>
    <t>строительство дорог ул.Березовая-1, ул.Березовая, ул.Сибирская, п.Пушной, Бочкаревский сельсовет</t>
  </si>
  <si>
    <t>строительство</t>
  </si>
  <si>
    <t>№54-1-2180-18 от 05.05.19 ДСС                         №54-1-1-2-0215-18 от 09.07.18 ПД</t>
  </si>
  <si>
    <t>строительство дорог ул. Новая 2, ул. Луговая 2, ул. Луговая 3, ул. Луговая 1, ул. Светлая, п.Пушной, Бочкаревский сельсовет</t>
  </si>
  <si>
    <t>Верх-Мильтюшинский сельсовет: ремонт дороги в п.Семеновский, ул.Молодежная</t>
  </si>
  <si>
    <t>№54-1-1470-18 от 07.09.18</t>
  </si>
  <si>
    <t>Искровский сельсовет: ремонт дороги п.Зимовье, ул.Набережная</t>
  </si>
  <si>
    <t>№158-17 от 23.03.2017</t>
  </si>
  <si>
    <t>Шурыгинский сельсовет: ремонт дороги ул.Пролетарская</t>
  </si>
  <si>
    <t>№261-15 от 22.04.2015</t>
  </si>
  <si>
    <t xml:space="preserve">  Татарский район</t>
  </si>
  <si>
    <t xml:space="preserve">Капитальный ремонт  автомобильной дороги по улице Ленина в г.Татарске </t>
  </si>
  <si>
    <t>05.07.2019г                 №54-0419-19</t>
  </si>
  <si>
    <t xml:space="preserve">Капитальный ремонт  автомобильной дороги по улице Закриевского в г.Татарске </t>
  </si>
  <si>
    <t>Карасукский район</t>
  </si>
  <si>
    <t>г. Карасук</t>
  </si>
  <si>
    <t>Капитальный ремонт автомобильной дороги по ул. Богдана-Хмельницкого</t>
  </si>
  <si>
    <t>Капитальный ремонт автомобильной дороги по ул. Тимонова</t>
  </si>
  <si>
    <t>Чернокурьинский с/с</t>
  </si>
  <si>
    <t>Капитальный ремонт автомобильной дороги по ул.Центральная на участвке от а/д Н-1003 до дома №36 по ул.Центральная</t>
  </si>
  <si>
    <t>Хорошинский с/с</t>
  </si>
  <si>
    <t xml:space="preserve">Ремонт участка автомобильной дороги "41км а/д "Н-1009"т - Хорошее" </t>
  </si>
  <si>
    <t>Студеновский с/с</t>
  </si>
  <si>
    <t>Устройство щебеночного покрытия в с.Богословка ул. Школьная</t>
  </si>
  <si>
    <t>Михайловский с/с</t>
  </si>
  <si>
    <t>Устройство щебеночного покрытия в п. Красносельском по проезду через улицы Новая, Молодежная и Центральная</t>
  </si>
  <si>
    <t xml:space="preserve">
Капитальный ремонт автомобильной дороги по улице Матросова от д.№3 до д.№29 в с. Усть-Тарка Усть-Таркского района Новосибирской области</t>
  </si>
  <si>
    <t xml:space="preserve">
Капитальный ремонт автомобильной дороги по улице Центральная от д.№1 до д.№6 в с. Угуй Усть-Таркского района Новосибирской области</t>
  </si>
  <si>
    <t xml:space="preserve">  Болотнинский  район</t>
  </si>
  <si>
    <t>реконструкция</t>
  </si>
  <si>
    <t>Реконструкция автомобильных дорог общего пользования местного значения по ул. Светлая, Кузбасская, Монтажная, Березовская в городе Болотное Болотнинского района Новосибирской области</t>
  </si>
  <si>
    <t>Баганский</t>
  </si>
  <si>
    <t>Барабинский</t>
  </si>
  <si>
    <t>Болотинский</t>
  </si>
  <si>
    <t>Венгеровский</t>
  </si>
  <si>
    <t>Доволенский</t>
  </si>
  <si>
    <t>Здвинский</t>
  </si>
  <si>
    <t>Искитимский</t>
  </si>
  <si>
    <t>Карасукский</t>
  </si>
  <si>
    <t>Каргатский</t>
  </si>
  <si>
    <t>Колыванский</t>
  </si>
  <si>
    <t>Коченевский</t>
  </si>
  <si>
    <t>Кочковский</t>
  </si>
  <si>
    <t>Краснозерский</t>
  </si>
  <si>
    <t>Куйбышевский</t>
  </si>
  <si>
    <t>Купинский</t>
  </si>
  <si>
    <t>Кыштовский</t>
  </si>
  <si>
    <t>Маслянинский</t>
  </si>
  <si>
    <t>Мошковский</t>
  </si>
  <si>
    <t>Новосибирский</t>
  </si>
  <si>
    <t>Ордынский</t>
  </si>
  <si>
    <t>Северный</t>
  </si>
  <si>
    <t>Сузунский</t>
  </si>
  <si>
    <t>Татарский</t>
  </si>
  <si>
    <t>Тогучинский</t>
  </si>
  <si>
    <t>Убинский</t>
  </si>
  <si>
    <t>Усть-Таркский</t>
  </si>
  <si>
    <t>Чановский</t>
  </si>
  <si>
    <t>Черепановский</t>
  </si>
  <si>
    <t>Чистоозерный</t>
  </si>
  <si>
    <t>Чулымский</t>
  </si>
  <si>
    <t>г. Новосибирск</t>
  </si>
  <si>
    <t>г. Барабинск</t>
  </si>
  <si>
    <t>г. Бердск</t>
  </si>
  <si>
    <t>г. Искитим</t>
  </si>
  <si>
    <t>г. Обь</t>
  </si>
  <si>
    <t>р.п. Кольцово</t>
  </si>
  <si>
    <t>г.Новосибирск</t>
  </si>
  <si>
    <t xml:space="preserve">  Венгеровский  район</t>
  </si>
  <si>
    <t>от 20.11.2019                               54-1-1-2-032117-2019                        от 21.11.2019                             54-1-1074-19</t>
  </si>
  <si>
    <t>14.02.2017                                    56-17</t>
  </si>
  <si>
    <t>итого</t>
  </si>
  <si>
    <t xml:space="preserve">  Коченевский район</t>
  </si>
  <si>
    <t>Прокудский с/с ремонт ул. Центральная  п. Светлый   пк 0-пк2+89ул. Заречная  п. Светлый пк0-пк7+73
ул. Степная  пк0- пк 4+98 с. Проку</t>
  </si>
  <si>
    <t>имеется, объект отторгован   5944,5</t>
  </si>
  <si>
    <t>54-1-6-0572-17 от 06.12.2017                                  54-1-60574-17 от 07.12.2017                    54-1-6-0573  от 07.11.2017</t>
  </si>
  <si>
    <t xml:space="preserve">Кремлевский  с/с  ремонт ул. Лесная п. Молот   пк 0- пк 4 +60(2020г).    Наказ 10-024, школьный  маршрут    </t>
  </si>
  <si>
    <t xml:space="preserve">ремонт  </t>
  </si>
  <si>
    <t>имеется, объект отторгован   1329,7</t>
  </si>
  <si>
    <t>54-1-1503-18     от 13.09.2018</t>
  </si>
  <si>
    <t xml:space="preserve">МО  р.п.  Коченёво  ремонт  улиц  Гагарина, Культурная, Рабочая, Строительная,  Советская, пер. 1-й Школьный,  2-й Школьный, 2-й Кузнецкий (2020г),  Наказ 10-028 , Школьный маршрут  </t>
  </si>
  <si>
    <t>имеется, объект отторгован      6165,0</t>
  </si>
  <si>
    <t>54-1-0282-19 от 31.05.2019</t>
  </si>
  <si>
    <t>МО Новомихайловский с/с ремонт ул. Заводская  пк 0- пк 12+50  с. Новомихайловка Наказ 10-026</t>
  </si>
  <si>
    <t xml:space="preserve">ремонт                  </t>
  </si>
  <si>
    <t>имеется, объект отторгован      3850,0</t>
  </si>
  <si>
    <t>54-1-6-0768-17  от 21.01.2018</t>
  </si>
  <si>
    <t>МО Чистопольский с/с  ремонт ул. Центральная   пк 0-пк 3+88 Ул. Новая пк 0-пк 34 +92п. Речник  Наказ  10-013</t>
  </si>
  <si>
    <t>Имеется , документы сданы  в УКСиС         4500,0</t>
  </si>
  <si>
    <t>54-1-2310-18   от 02.04.2019</t>
  </si>
  <si>
    <t>Леснополянский с/с  ремонт ул. Сельская  пк 0- пк 5+34    Наказ 10-012</t>
  </si>
  <si>
    <t>Имеется              1500,0</t>
  </si>
  <si>
    <t>531-17 от 19.05.2017</t>
  </si>
  <si>
    <t>Дупленский с/с  ремонт ул. Школьная,   Рабочая, Совхозная  ст. Дупленка  пк 0 - пк 10+50      Наказ  10-016, школьный  машрут</t>
  </si>
  <si>
    <t>Документация  проходит экспертизу  4210,5</t>
  </si>
  <si>
    <t>нет</t>
  </si>
  <si>
    <t xml:space="preserve">Крутологовский с/с  ремонт улицы Березовая до  перекрестка  с ул. Озерной- кладбище, ул. Школьная от ул. Озерная  до ул. Лесная    с. Крутологово   пк 0- пк 16+50   Наказ 10-025  </t>
  </si>
  <si>
    <t>имеется, документы сданы  в УКСиС        4982,3</t>
  </si>
  <si>
    <t>54-1-6-0331-17   от 18.10.2017</t>
  </si>
  <si>
    <t xml:space="preserve">  Колыванский район</t>
  </si>
  <si>
    <t>Капитальный ремонт автомобильной дороги общего пользования местного значения: «23 км автодороги «К-12» - п.Рыбачий – НСТ «Луговое» - НСТ «Заря» - НСТ «Аква» (от 0,00 км до 3,3 км)</t>
  </si>
  <si>
    <t>16 мая 2019                                        № 54-1-1-3-011207-2019</t>
  </si>
  <si>
    <t>р.п. Колывань</t>
  </si>
  <si>
    <t xml:space="preserve">Ремонт ул. Сергиенко в р.п. Колывань </t>
  </si>
  <si>
    <t>до 10 марта</t>
  </si>
  <si>
    <t>Ремонт ул. Ворошилова в р.п. Колывань</t>
  </si>
  <si>
    <t>Капитальный ремонт ул. Советская в р.п. Колывань</t>
  </si>
  <si>
    <t>Вьюнский сельсовет</t>
  </si>
  <si>
    <t>Ремонт автомобильной дороги общего пользования местного значения: с.Вьюны, ул. Советская (ПК00+00,00-ПК07+50,00)</t>
  </si>
  <si>
    <t>06 июня 2018                                                 № 54-1-0317-18</t>
  </si>
  <si>
    <t>Соколовский сельсовет</t>
  </si>
  <si>
    <t xml:space="preserve">Ремонт дороги по ул. Северная в д. М. Оеш Колыванского района Новосибирской области </t>
  </si>
  <si>
    <t>04.07.2019                                            № 54-1-1-2-016755-2019</t>
  </si>
  <si>
    <t>Чистоозерный район</t>
  </si>
  <si>
    <t>Ремонт покрытия по улице Зонова  (от ул. Дзержинского до ул. Энергетиков)</t>
  </si>
  <si>
    <t>25.04.2018            54-1-06-09-18</t>
  </si>
  <si>
    <t xml:space="preserve">  Кочковский район</t>
  </si>
  <si>
    <r>
      <t xml:space="preserve">Быструхинский сельсовет                    </t>
    </r>
    <r>
      <rPr>
        <i/>
        <u/>
        <sz val="12"/>
        <color theme="1"/>
        <rFont val="Times New Roman"/>
        <family val="1"/>
        <charset val="204"/>
      </rPr>
      <t>Капитальный ремонт</t>
    </r>
    <r>
      <rPr>
        <i/>
        <sz val="12"/>
        <color theme="1"/>
        <rFont val="Times New Roman"/>
        <family val="1"/>
        <charset val="204"/>
      </rPr>
      <t xml:space="preserve"> автомобильной дороги по ул. Советская в Быструха  ПК 2+10-ПК5+10                       </t>
    </r>
  </si>
  <si>
    <t>Устройство ограждений и тротуаров на пешеходных переходах вблизи образовательных учреждений</t>
  </si>
  <si>
    <r>
      <rPr>
        <b/>
        <sz val="12"/>
        <color theme="1"/>
        <rFont val="Times New Roman"/>
        <family val="1"/>
        <charset val="204"/>
      </rPr>
      <t xml:space="preserve">Ермаковский сельсовет                             </t>
    </r>
    <r>
      <rPr>
        <i/>
        <sz val="12"/>
        <color theme="1"/>
        <rFont val="Times New Roman"/>
        <family val="1"/>
        <charset val="204"/>
      </rPr>
      <t xml:space="preserve">  Устройство ограждений и тротуаров на пешеходных переходах вблизи образовательных учреждений</t>
    </r>
  </si>
  <si>
    <r>
      <rPr>
        <b/>
        <sz val="12"/>
        <color theme="1"/>
        <rFont val="Times New Roman"/>
        <family val="1"/>
        <charset val="204"/>
      </rPr>
      <t>Жуланский сельсовет</t>
    </r>
    <r>
      <rPr>
        <i/>
        <sz val="12"/>
        <color theme="1"/>
        <rFont val="Times New Roman"/>
        <family val="1"/>
        <charset val="204"/>
      </rPr>
      <t xml:space="preserve">                              </t>
    </r>
    <r>
      <rPr>
        <i/>
        <u/>
        <sz val="12"/>
        <color theme="1"/>
        <rFont val="Times New Roman"/>
        <family val="1"/>
        <charset val="204"/>
      </rPr>
      <t>Капитальный ремонт</t>
    </r>
    <r>
      <rPr>
        <i/>
        <sz val="12"/>
        <color theme="1"/>
        <rFont val="Times New Roman"/>
        <family val="1"/>
        <charset val="204"/>
      </rPr>
      <t xml:space="preserve"> автомобильной дороги по ул. Степная, в с. Жуланка  ПК3+87- ПК 8-86; </t>
    </r>
  </si>
  <si>
    <r>
      <rPr>
        <b/>
        <sz val="12"/>
        <color theme="1"/>
        <rFont val="Times New Roman"/>
        <family val="1"/>
        <charset val="204"/>
      </rPr>
      <t xml:space="preserve">Кочковский сельсовет </t>
    </r>
    <r>
      <rPr>
        <i/>
        <sz val="12"/>
        <color theme="1"/>
        <rFont val="Times New Roman"/>
        <family val="1"/>
        <charset val="204"/>
      </rPr>
      <t xml:space="preserve">             Ремонт автомобильных дорог по ул. Набережная в с. Кочки ПК 0+00, – ПК7+75, ПК0+00 – ПК2+10.</t>
    </r>
  </si>
  <si>
    <r>
      <rPr>
        <b/>
        <sz val="12"/>
        <color theme="1"/>
        <rFont val="Times New Roman"/>
        <family val="1"/>
        <charset val="204"/>
      </rPr>
      <t xml:space="preserve">Красносибирский сельсовет                </t>
    </r>
    <r>
      <rPr>
        <i/>
        <u/>
        <sz val="12"/>
        <color theme="1"/>
        <rFont val="Times New Roman"/>
        <family val="1"/>
        <charset val="204"/>
      </rPr>
      <t xml:space="preserve">Реконструкция </t>
    </r>
    <r>
      <rPr>
        <i/>
        <sz val="12"/>
        <color theme="1"/>
        <rFont val="Times New Roman"/>
        <family val="1"/>
        <charset val="204"/>
      </rPr>
      <t xml:space="preserve"> автомобильной дороги по ул. Первомайская в с. Красная Сибирь ПК 3+78,92 - ПК 5+50;  </t>
    </r>
  </si>
  <si>
    <t>Реконструкция</t>
  </si>
  <si>
    <r>
      <rPr>
        <b/>
        <sz val="12"/>
        <color theme="1"/>
        <rFont val="Times New Roman"/>
        <family val="1"/>
        <charset val="204"/>
      </rPr>
      <t xml:space="preserve">Новоцелинный сельсовет                          </t>
    </r>
    <r>
      <rPr>
        <i/>
        <sz val="12"/>
        <color theme="1"/>
        <rFont val="Times New Roman"/>
        <family val="1"/>
        <charset val="204"/>
      </rPr>
      <t>Устройство ограждений и тротуаров на пешеходных переходах вблизи образовательных учреждений</t>
    </r>
  </si>
  <si>
    <r>
      <rPr>
        <b/>
        <sz val="12"/>
        <color theme="1"/>
        <rFont val="Times New Roman"/>
        <family val="1"/>
        <charset val="204"/>
      </rPr>
      <t xml:space="preserve">Решетовский сельсовет </t>
    </r>
    <r>
      <rPr>
        <i/>
        <sz val="12"/>
        <color theme="1"/>
        <rFont val="Times New Roman"/>
        <family val="1"/>
        <charset val="204"/>
      </rPr>
      <t xml:space="preserve">    </t>
    </r>
    <r>
      <rPr>
        <i/>
        <u/>
        <sz val="12"/>
        <color theme="1"/>
        <rFont val="Times New Roman"/>
        <family val="1"/>
        <charset val="204"/>
      </rPr>
      <t>Реконструкция</t>
    </r>
    <r>
      <rPr>
        <i/>
        <sz val="12"/>
        <color theme="1"/>
        <rFont val="Times New Roman"/>
        <family val="1"/>
        <charset val="204"/>
      </rPr>
      <t xml:space="preserve"> автомобильной дороги по, ул. Калинина в с. Решеты ПК1+47-ПК3+50             </t>
    </r>
  </si>
  <si>
    <t>см 54-1-2045-18,   пр 54-1-1-3-0255-18</t>
  </si>
  <si>
    <t xml:space="preserve">Капитальный ремонт автомобильной дороги по ул. Комарова (плдощадь Комарова) в с. Решеты ПК0+00-ПК1+00             </t>
  </si>
  <si>
    <r>
      <rPr>
        <i/>
        <u/>
        <sz val="12"/>
        <color theme="1"/>
        <rFont val="Times New Roman"/>
        <family val="1"/>
        <charset val="204"/>
      </rPr>
      <t>Реконструкция</t>
    </r>
    <r>
      <rPr>
        <i/>
        <sz val="12"/>
        <color theme="1"/>
        <rFont val="Times New Roman"/>
        <family val="1"/>
        <charset val="204"/>
      </rPr>
      <t xml:space="preserve"> автомобильной дороги по, ул. Карасукская в с. Решеты ПК7+00-ПК12+50   </t>
    </r>
  </si>
  <si>
    <r>
      <rPr>
        <b/>
        <sz val="12"/>
        <color theme="1"/>
        <rFont val="Times New Roman"/>
        <family val="1"/>
        <charset val="204"/>
      </rPr>
      <t xml:space="preserve">Троицкий сельсовет </t>
    </r>
    <r>
      <rPr>
        <i/>
        <sz val="12"/>
        <color theme="1"/>
        <rFont val="Times New Roman"/>
        <family val="1"/>
        <charset val="204"/>
      </rPr>
      <t xml:space="preserve">                              Устройство ограждений и тротуаров на пешеходных переходах вблизи образовательных учреждений</t>
    </r>
  </si>
  <si>
    <t xml:space="preserve">  Убинский район</t>
  </si>
  <si>
    <t>Ремонт а\д по ул. Им. Андреева с. Борисоглебка, Борисоглебского с\с Убинского района Новосибирской области</t>
  </si>
  <si>
    <t>Ремонт а\д по ул. Центральная, ул. Рабочая Н\Гандичевский с\с Убинского района Новосибирской области</t>
  </si>
  <si>
    <t>Ремонт а\д по ул. Трудовая с. Кожурла,Кожурлинский с\с Убинского района Новосибирской области</t>
  </si>
  <si>
    <t>Ремонт а\д по ул.Кирова с. Раисино Раисинского с\с Убинского района Новосибирской области</t>
  </si>
  <si>
    <t>Ремонт а\д по ул. Станционной. ул. Озерной с. Убинское Убинского района Новосибирской области</t>
  </si>
  <si>
    <t>Ремонт  а\д с. А. Невское - п. Белозерный Убинского района Новосибирской области</t>
  </si>
  <si>
    <t>07..02.2020</t>
  </si>
  <si>
    <t>Ордынский район</t>
  </si>
  <si>
    <t>Ремонт тротуаров по пр. Революции и пр. Ленина в р.п. Ордынское Ордынского района Новосибирской области</t>
  </si>
  <si>
    <t>Капитальный ремонт автомобильной дороги по ул. Новая в д. Березовка Ордынского района Новосибирской обалсти</t>
  </si>
  <si>
    <t>от 05.12.2016
№54-1-1-2-0174-16</t>
  </si>
  <si>
    <t>Реконструкция участка проезда между ул. Боровая и ул. Ширяева в д. Новокузьминка Верх-Алеусского сельсовета в Ордынском районе Новосибирской области</t>
  </si>
  <si>
    <t>от 05.02.2013
№54-1-5-0981-12</t>
  </si>
  <si>
    <t>Капитальный ремонт дороги по ул. Степана Разина в д. Поперечное Ордынского района Новосибирской области</t>
  </si>
  <si>
    <t>от 13.09.2017
№54-1-1-2-0198-17</t>
  </si>
  <si>
    <t>Ремонт ул. Анцупова и ул. Молодежная  в д. Верх-Чик Ордынского района Новосибирской области</t>
  </si>
  <si>
    <t>Капитальный ремонт ул. Калинина, ул. Восточная, пер. Тамбовский в с. Кирза Ордынского района Новосибирской области</t>
  </si>
  <si>
    <t>Ремонт автомобильной дороги по ул. Строителей в с.Козиха Ордынского района Новосибирской области</t>
  </si>
  <si>
    <t>Капитальный ремонт дороги по ул. Ивлева с. Красный Яр Ордынского района Новосибирской обалсти</t>
  </si>
  <si>
    <t>от 07.11.2017
№54-1-1-2-0276-17</t>
  </si>
  <si>
    <t>Ремонт асфальтобетонного покрытия по ул. Ленина, ул. Школьная в с. Новопичугово Ордынского района Новосибирской области;
Ремонт щебеночного покрытия по ул. Трактовая, ул. Набережная в с. Новопичугово Ордынского района Новосибирской области</t>
  </si>
  <si>
    <t>Ремонт ул. Шилова в п. Петровский Ордынского района Новосибирской области</t>
  </si>
  <si>
    <t>Ремонт автомобильных дорог в д. Сушиха Усть-Луковского сельсовета Ордынского района Новосибирской области</t>
  </si>
  <si>
    <t>от 18.01.2019
№54-1-5-2221-18</t>
  </si>
  <si>
    <t>Капитальный ремонт ул. Лесная в д. Пушкарево Устюжанинского сельсовета Ордынского района Новосибирской области</t>
  </si>
  <si>
    <t>Ремонт автомобильной дороги по ул. Советская в с. Филиппово Ордынского района Новосибирской области</t>
  </si>
  <si>
    <t>от 23.12.2019
№54-1-1-2-037093-2019</t>
  </si>
  <si>
    <t xml:space="preserve">
Ремонт  покрытия по улице Чапаева  (от ул. Сорокина до пер. Матросова)</t>
  </si>
  <si>
    <t>Ремонт автомобильной дороги  по улице Братьев Гавриловых в с.Новый Тартас Новотартасского  сельсовета Венгеровского района Новосибирской области</t>
  </si>
  <si>
    <t>Ремонт улично-дорожной сети по улице Речная,Нахимова,Барбашова в с.Венгерово Венгеровского сельсовета Венгеровского района Новосибирской области</t>
  </si>
  <si>
    <t>Ремонт улично-дорожной сети по улице Лермонтова в с.Венгерово Венгеровского сельсовета Венгеровского района Новосибирской области</t>
  </si>
  <si>
    <t>Ремонт дороги по улице Советской в с.Петропавловка 1-я Петропавловского 1-го  сельсовета Венгеровского района Новосибирской области</t>
  </si>
  <si>
    <t xml:space="preserve">  Кыштовский район</t>
  </si>
  <si>
    <t>В разработке</t>
  </si>
  <si>
    <t xml:space="preserve">Ремонт автомобильных дорог в д. Малая Скирла , Кыштовский район, НСО по улицам: Центральная  (от ул. Центральная д.45 до ул.Центральная д. 40).  </t>
  </si>
  <si>
    <t>Капитальный ремонт Ремонт автомобильных дорог в с.Кыштовка , Кыштовский район, НСО по улицам: Журавкова ( от ул. Южная через д. 86 до ул. Журавкова, д. 213), Павлодарская (от ул. Ленина до ул. Павлодарская, д. 141), Малый Чалтак (от дамбы до ул. Малый Чалтак, д. 17, от дамбы до ул. Малый Чалтак, д. 39), ул. Роща (подъезд к ЦРБ),  Новосибирской области</t>
  </si>
  <si>
    <t xml:space="preserve">  Сузунский район</t>
  </si>
  <si>
    <t>Реконструкция автомобильной дороги по ул. Весенняя (ул. Весенняя, 4 – ул. Садовая)  в р.п. Сузун</t>
  </si>
  <si>
    <t xml:space="preserve">Ремонт дороги с переходным типом покрытия по ул. Советская (№44 - № 90) в р. п. Сузун                                                                                Ремонт дороги с переходным типом покрытия по пер. Овчерукова-Суворова - Западная (ул. Сосновая – ул. Западная) в р.п. Сузун                                                                                      Ремонт дороги с переходным типом покрытия по ул. Лермонтова (ПК 0+00 – ПК 6+12) в р.п. Сузун </t>
  </si>
  <si>
    <t xml:space="preserve">Устройство тротуара по ул. Молодежная (ул. Вокзальная № 9 – ул. Молодежная № 5а, ул. Молодежная № 3 – ул. Островского), 
ул. Садовая (№ 1 - № 63) 
и ул. Строительная (ул. Ломоносова № 22 – ул. Строительная № 21) в р. п. Сузун Сузунского района Новосибирской области
</t>
  </si>
  <si>
    <t>54-1-1-3-29729-2019</t>
  </si>
  <si>
    <t>Ремонт асфальтобетонного покрытия по ул. Ленина (ул. Горького - ул. Пролетарская) и ул. Горького (ул. Ленина – ул. Горького д № 84) в р.п. Сузун</t>
  </si>
  <si>
    <t>54-1-0310-19</t>
  </si>
  <si>
    <t>Ремонт дороги с переходным типом покрытия по ул. Стрижкова (Центральный проезд – Стрижкова, 20) в р.п. Сузун</t>
  </si>
  <si>
    <t>Ремонт дороги с переходным типом покрытия по ул. Лихоманова (ул. Северная – ул. Строительная) в р.п. Сузун</t>
  </si>
  <si>
    <t>Нанесение горизонтальной дорожной разметки УДС в р.п. Сузун</t>
  </si>
  <si>
    <t>Содержание</t>
  </si>
  <si>
    <t>54-1-0405-18</t>
  </si>
  <si>
    <t>Содержание дорог (ямочный ремонт асфальтобетонного покрытия с ликвидацией пучинообразований: 
по ул. Островского (выборочно), в р.п. Сузун
(выборочно, картами сплошного перекрытия) по ул. Западная, в р.п. Сузун
по ул. Садовая в р.п. Сузун</t>
  </si>
  <si>
    <t>54-1-0994-19</t>
  </si>
  <si>
    <t>Ремонт асфальтобетонного покрытия по ул. Набережная  (ул.Центральная – ул. Обская) в с. Тараданово Каргаполовского с/с Сузунского района</t>
  </si>
  <si>
    <t>54-1-1587-18</t>
  </si>
  <si>
    <t>Ремонт щебёночного покрытия                   ул. Лушниковская (ул. Набережная  – д. № 24)  в с. Болтово Болтовского с/с Сузунского района</t>
  </si>
  <si>
    <t>54-1-0971-19</t>
  </si>
  <si>
    <t>Ремонт щебёночного покрытия  ул. Рабочая (а/д «К-29» - ферма) в с. Бедрино Болтовского с/с Сузунского района</t>
  </si>
  <si>
    <t>Ремонт асфальтобетонного покрытия  ул. Северная  (ПК 0+00 – ПК 14+17) в с. Ключики Ключиковского с/с Сузунского района</t>
  </si>
  <si>
    <t>54-1-1504-18</t>
  </si>
  <si>
    <t>Ремонт асфальтобетонного покрытия  ул. Мира (ул. Новая – ул. Первомайская),                                                                                ул. Новая (ул. Новая д. № 5 – д. №11) в с. Верх-Сузун Верх-Сузунского с/с Сузунского района</t>
  </si>
  <si>
    <t>54-1-1911-18</t>
  </si>
  <si>
    <t>Ремонт асфальтобетонного покрытия  ул. Пролетарская (ул. Ленина – ул. Первомайская) с площадью  в с. Битки Битковского с/с Сузунского района</t>
  </si>
  <si>
    <t>54-1-1764-18</t>
  </si>
  <si>
    <t>Ремонт щебёночного покрытия  ул. С. Баталова  (ПК 0+00 – ПК 5+00) в с. Шипуново Шипуновского с/с Сузунского района</t>
  </si>
  <si>
    <t>54-1-2166-19</t>
  </si>
  <si>
    <t>Ремонт щебёночного покрытия  ул. Фрунзе  (ПК 0+00 – ПК 14+80), ул. Гагарина (ПК 0+00 – ПК 4+99), ул. Школьная (ПК 0+00 – ПК 17+37) в с. Заковряжино Заковряжинского с/с</t>
  </si>
  <si>
    <t>54-1-6-0353-17</t>
  </si>
  <si>
    <t>Ремонт щебёночного покрытия на ул.  Заречная (ПК 0+00 – ПК 14+24) в с. Маюрово Маюровского с/с Сузунского района</t>
  </si>
  <si>
    <t>Ремонт асфальтобетонного покрытия :
 ул. Пучкина  (ПК 0+00 – ПК 1+30) в с. Бобровка Бобровского с/с Сузунского района</t>
  </si>
  <si>
    <t>300-17</t>
  </si>
  <si>
    <t>Ремонт щебёночного покрытия :
 ул. Садовая  (ПК 0+00 – ПК 6+69)
ул. Трудовая (ПК 0+00 – ПК 5 + 58) в с. Мышланка Мышланского с/с Сузунского района</t>
  </si>
  <si>
    <t>54-1-1050-19</t>
  </si>
  <si>
    <t>Ремонт щебёночного покрытия ул. Набережная – ул. Школьная - ул. Центральная  (ПК 0+00 – ПК 26+48) в с. Малышево Малышевского с/с Сузунского района</t>
  </si>
  <si>
    <t>Реконструкция автомобильной дороги  ул. Набережная «Караканский переулок» (ул. Набережная – водопропускная труба) в с. Шарчино Шарчинского с/с Сузунского района</t>
  </si>
  <si>
    <t>54-1-1193-19</t>
  </si>
  <si>
    <t xml:space="preserve">Ремонт асфальтобетонного покрытия :
 ул. Кооперативная  (ПК 0+00 – ПК 1+30)
ул. Новая (ПК 0+00 – ПК 2+10)
ул. Строительная (ПК 0+00 – ПК 2+30) в с. Шарчино Шарчинского с/с Сузунского района
</t>
  </si>
  <si>
    <t>54-1-1704-18</t>
  </si>
  <si>
    <t>Купинский район</t>
  </si>
  <si>
    <t xml:space="preserve">Реконструкция а/д по ул.Молодежная и переулку к ул.Молодежная от д.№1 до ул.Центральная д.34 в д.Петровка Новоключевской с/с (№ д.1 до №д.34), </t>
  </si>
  <si>
    <t>1 квартал 2020г.</t>
  </si>
  <si>
    <t xml:space="preserve">  Чулымский район</t>
  </si>
  <si>
    <t>Реконструкция автомоб. дорог по ул.Трудовая и ул.Мостовая в г.Чулым Чулымского района Новосибирской области</t>
  </si>
  <si>
    <t xml:space="preserve">Реконструкция автомоб. дорог по ул.Аптечная и пер.Больничный в г.Чулым Чулымского района Новосибирской области  </t>
  </si>
  <si>
    <t>Реконструкция автомоб. дорог по ул.Садовая и ул.Советская в г.Чулым Чулымского района Новосибирской области  (1 этап)</t>
  </si>
  <si>
    <t>Ремонт автомобильной дороги "Подъезд к г.Чулыму" в г.Чулым Чулымского района Новосибирской области</t>
  </si>
  <si>
    <t>Мошковский район</t>
  </si>
  <si>
    <r>
      <rPr>
        <b/>
        <sz val="11"/>
        <color theme="1"/>
        <rFont val="Times New Roman"/>
        <family val="1"/>
        <charset val="204"/>
      </rPr>
      <t>Администрация Балтинского сельсовета</t>
    </r>
    <r>
      <rPr>
        <sz val="11"/>
        <color theme="1"/>
        <rFont val="Times New Roman"/>
        <family val="1"/>
        <charset val="204"/>
      </rPr>
      <t xml:space="preserve">                                                                                       </t>
    </r>
  </si>
  <si>
    <t>Ремонт а/д д. Бурлха, ул. Лесная  (от д.№13 до д. №19)</t>
  </si>
  <si>
    <t>54-1-0291-19 от 04.06.2019г.;                           №54-1-1-2-013263-2019 оот 03.06.2019г.</t>
  </si>
  <si>
    <t xml:space="preserve">Ремонт а/д д. Балта, ул. Народная  (от д. №1 до д. № 14)  </t>
  </si>
  <si>
    <t xml:space="preserve"> № 54-1-1-2-031762-2019 от 18.11.2019г.;             № 54-1-1042-19 от 19.11.2019г.</t>
  </si>
  <si>
    <t>Ремонт а/д д. Балта, ул. Школьная (от д. №2 до д. № 16)</t>
  </si>
  <si>
    <t>54-1-0291-19 от 04.06.2019г.;            №54-1-1-2-013263-2019 оот 03.06.2019г.</t>
  </si>
  <si>
    <t xml:space="preserve">Администрация Барлакского сельсовета </t>
  </si>
  <si>
    <t>документы сданы 24.01.2020г.</t>
  </si>
  <si>
    <t>25.02.2020г.</t>
  </si>
  <si>
    <t xml:space="preserve">Ремонт   а/д п. Октябрьский, ул. Лесная (от д.2 до д. №16; от д. № 18 до д. № 30                     </t>
  </si>
  <si>
    <t xml:space="preserve">Ремонт а/д п. Октябрьский, ул. Луговая (от з/у с кадастровым № 54:18:020101:304 до д. № 10/1)                        </t>
  </si>
  <si>
    <t xml:space="preserve">Ремонт а/д с. Барлак, ул. Школьная (от д. № 10/1 до д. № 33/2)                           </t>
  </si>
  <si>
    <t>Администрация Дубровинского сельсовета</t>
  </si>
  <si>
    <r>
      <t xml:space="preserve"> </t>
    </r>
    <r>
      <rPr>
        <sz val="11"/>
        <color theme="1"/>
        <rFont val="Times New Roman"/>
        <family val="1"/>
        <charset val="204"/>
      </rPr>
      <t>сдача документов планируется 15.02.2020</t>
    </r>
  </si>
  <si>
    <t>Ремонт а/д  с. Дубровино, ул. Пристанская (от д. № 15 по ул. Советской до д. № 11 по ул. Маслозаводской)</t>
  </si>
  <si>
    <t xml:space="preserve">Ремонт а/д с. Дубровино, ул. Советская (от д. № 1 до д. № 23)     </t>
  </si>
  <si>
    <t xml:space="preserve">Ремонт а/д с. Дубровино, ул. Харлампиева (от д. № 1 до д. № 40а)                                                                                                                                                                                                                                             </t>
  </si>
  <si>
    <t xml:space="preserve">Администрация Кайлинского сельсовета   </t>
  </si>
  <si>
    <t xml:space="preserve"> Ремонт  а/д с. Томилово, ул. Самарская  (от д. № 13 до д. №14; от ул. Гагарина до д. № 6) </t>
  </si>
  <si>
    <t>11.04.2019г.</t>
  </si>
  <si>
    <t>31.03.2020г.</t>
  </si>
  <si>
    <t>Ремонт а/д с. Томилово, ул. Гагарина (от ул. Мира до д. № 34)</t>
  </si>
  <si>
    <t xml:space="preserve">Администрация р.п. Мошково </t>
  </si>
  <si>
    <t>Ремонт а/д р.п. Мошково, ул. Комсомольская (от ул. Вокзальная до ул. Октябрьская)</t>
  </si>
  <si>
    <t>№ 54-1-1215-19 от 25.12.2019г.;                 № 54-1-1-2-037183-2019 от 23.12.2019г.</t>
  </si>
  <si>
    <t>Ремон а/др.п. Мошково, ул . Горная (от ул. Лесная до ул. Учительская)</t>
  </si>
  <si>
    <t>Администрация р.п. Станционно-Ояшинский</t>
  </si>
  <si>
    <t xml:space="preserve"> сдача документов планируется 14.02.2020г.</t>
  </si>
  <si>
    <t>до 30.03.2020г.</t>
  </si>
  <si>
    <t>Ремонт а/д р.п. Станционно-Ояшинский, ул. Коммунистическая  (от д. №86 до д. 158)</t>
  </si>
  <si>
    <t>Администрация Сарапульского сельсовета</t>
  </si>
  <si>
    <t xml:space="preserve"> сдача документов планируется 15.02.2020г.</t>
  </si>
  <si>
    <t>Ремонт а/д с. Сарапулка, ул. Ленина (от д. № 1 до д. № 4; от д. № 12 до д. № 28; от  д. № 17 до д. № 33; от д. № 41 до д. № 51)</t>
  </si>
  <si>
    <r>
      <rPr>
        <b/>
        <sz val="11"/>
        <color theme="1"/>
        <rFont val="Times New Roman"/>
        <family val="1"/>
        <charset val="204"/>
      </rPr>
      <t xml:space="preserve">Администрация Сокурского сельсовета </t>
    </r>
    <r>
      <rPr>
        <sz val="11"/>
        <color theme="1"/>
        <rFont val="Times New Roman"/>
        <family val="1"/>
        <charset val="204"/>
      </rPr>
      <t xml:space="preserve">  </t>
    </r>
  </si>
  <si>
    <t>Ремонт а/д  с. Сокур, ул. 40 лет Октября (от д. № 1до д. №57)</t>
  </si>
  <si>
    <t>документы сданы 27.01.2020г.</t>
  </si>
  <si>
    <t>28.02.2020г</t>
  </si>
  <si>
    <t>Ремонт а/д с. Скур, ул. Трудовая  (от д. №6 до д. №47)</t>
  </si>
  <si>
    <t>28.02.2020г.</t>
  </si>
  <si>
    <t xml:space="preserve">Администрация Ташаринкого сельсовета  </t>
  </si>
  <si>
    <t>10.12.2019г.</t>
  </si>
  <si>
    <r>
      <rPr>
        <sz val="11"/>
        <color theme="1"/>
        <rFont val="Times New Roman"/>
        <family val="1"/>
        <charset val="204"/>
      </rPr>
      <t>30.03.2020г</t>
    </r>
    <r>
      <rPr>
        <sz val="14"/>
        <color theme="1"/>
        <rFont val="Times New Roman"/>
        <family val="1"/>
        <charset val="204"/>
      </rPr>
      <t>.</t>
    </r>
  </si>
  <si>
    <t>Ремон а/д с. Ташара, а/д ул. Гаражная (от д. № 1 до ул. Школьная), а/д ул. Молодежная (от д.№1 до д.№7) (МК 2019г)</t>
  </si>
  <si>
    <t>Администрация Широкоярского сельсовета</t>
  </si>
  <si>
    <t>Ремонт а/д с. Новоалександровка, ул. Новоалександровская (от д. № 1 до д. № 98)</t>
  </si>
  <si>
    <t>№54-1-1-2-031800-2019 от 18.11.2020 ;                                 №54-1-1051-19 от 20.11.2020</t>
  </si>
  <si>
    <t xml:space="preserve">  Баганский район</t>
  </si>
  <si>
    <t xml:space="preserve">Ремонт дороги переулок Индустриальный в с. Баган Баганского района Новосибирской </t>
  </si>
  <si>
    <t>54-1-0211-19  от20.05.2019</t>
  </si>
  <si>
    <t xml:space="preserve">Строительство тротуара по ул. Сибиряков-Гвардейцев в с. Баган, Баганского района Новосибирской области.       </t>
  </si>
  <si>
    <t>Новое строительство</t>
  </si>
  <si>
    <t xml:space="preserve">Строительство тротуара по ул. Энгельса в с. Баган, Баганского района Новосибирской области.       </t>
  </si>
  <si>
    <t xml:space="preserve">Ремонт проезжей части по ул. Молодежная и Восточная в с.Савкино Баганского района Новосибирской области </t>
  </si>
  <si>
    <t>16 марта 2017 №125-17</t>
  </si>
  <si>
    <t>_</t>
  </si>
  <si>
    <t xml:space="preserve"> Каргатский район</t>
  </si>
  <si>
    <t>Капитальный ремонт дороги по ул.Заречная в г.Каргат</t>
  </si>
  <si>
    <t>Капитальный ремонт дороги по ул.Школьная в с.Набережное (от дома №13 по ул.Школьная до перекрестка с ул.Лесной), школьный маршрут</t>
  </si>
  <si>
    <t xml:space="preserve">  Тогучинский  район</t>
  </si>
  <si>
    <t>Реконструкция а/д  ул. Майская  г. Тогучина Тогучинского района от (0км+550) до (1км+100) 1 этап</t>
  </si>
  <si>
    <t xml:space="preserve"> от 10.04.2018     №54 1 1 3 0102 18</t>
  </si>
  <si>
    <t>Реконструкция а/д  ул. Майской г. Тогучина Тогучинского района от (1км+100) до (1км+900)  2 этап</t>
  </si>
  <si>
    <t xml:space="preserve"> от 10.04.2018     №54-1-1-3-0102-18</t>
  </si>
  <si>
    <t>Капитальный ремонт а/д ул. Ломоносова г.Тогучина Тогучинского района от (0км+000) до (1км+000) (ШМ)</t>
  </si>
  <si>
    <t>Кап.ремонт</t>
  </si>
  <si>
    <t>Реконструкция а/д  ул. Линейная  р.п. Горный Тогучинского района от (0км+620) до (1км+440)</t>
  </si>
  <si>
    <t>№54-1-1-3-0190-17    от 04.08.2017 (объект отторгован на 2018-2020 году)</t>
  </si>
  <si>
    <t>Ремонт а/д по ул. им. Дудина  д. Конёво  Тогучинского района от (0км+000) до (2км+620) (Наказ №15-144)</t>
  </si>
  <si>
    <t>от 27.08.2019   №54-1-1-2-022494-2019</t>
  </si>
  <si>
    <t>Капитальный ремонт подъездной а/д в с. Юрты Тогучинского района от (0км+00км) до (0км+700) (Наказ №15-144)</t>
  </si>
  <si>
    <t>14.02.2020.</t>
  </si>
  <si>
    <t>Капитальный ремонт а/д ул. Солнечной от (0км+000) до (0км+720), пер. Школьный от (0км+000) до (0км+398) в с. Киик Тогучинского района (ШМ)</t>
  </si>
  <si>
    <t>Ремонт а/д ул. Центральная от (0км+000) до (1км+000) ул. Клиновская от (0км+000) до (0км+450) с. Сурково Тогучинского района</t>
  </si>
  <si>
    <t>Капитальный ремонт а/д   ул. Трактовая  п. Шахта Тогучинского района от (0км+000) до (0км+450) (ШМ)</t>
  </si>
  <si>
    <t>Искитимский район</t>
  </si>
  <si>
    <t>Капитальный ремонт ул.Центральная с.Преображенка Искитимского района Новосибирской области (ПК0+00-ПК7+70).</t>
  </si>
  <si>
    <t>Кап. ремонт</t>
  </si>
  <si>
    <t xml:space="preserve">Лимит по соглашению - 29 328,2 ;        Согласно ПСД - 75 125,16 в ценах по состоянию на 15.12.2016 с учетом НДС 18%                     </t>
  </si>
  <si>
    <t>25.04.2017                  №54-1-1-2-0062-17</t>
  </si>
  <si>
    <t xml:space="preserve">  Маслянинский район</t>
  </si>
  <si>
    <t xml:space="preserve">р.п. Маслянино, ул. Озёрная (от перекрестка с ул. Советской
до ул. Озерная, д. 83), капитальный ремонт </t>
  </si>
  <si>
    <t>р.п. Маслянино, ул. Озёрная (от ул. Озерная, д. 122 до ул. Больничная, д. 2), капиальный ремонт</t>
  </si>
  <si>
    <t>р.п. Маслянино, ул. Восточная, пер. Санаторный, капитальный ремонт (от перекрестка с ул. Симбирской
до перекрестка с пер. Санаторный, от перекрестка с ул. Восточной до 
перекрестка с ул. Симбирской)</t>
  </si>
  <si>
    <t>р.п. Маслянино, ул. Светлая (дорога), капитальный ремонт (от перекрестка с автомобильной дорогой "2 км а/д "Н-1801" - с/х "Маслянинский"", код дороги Н-18180+325
до границы с земельным участком с кадастровым номером 54:17:010305:183)</t>
  </si>
  <si>
    <t>р.п. Маслянино, ул. Светлая строительство тротуара, (от перекрестка с автомобильной дорогой "2 км а/д "Н-1801" - с/х "Маслянинский"", код дороги Н-18180+325</t>
  </si>
  <si>
    <t>Строительство тротуара</t>
  </si>
  <si>
    <t>р.п. Маслянино, ул. Гаражная, капитальный ремонт  (ул. Гаражная, 26 «б» ул. Гаражная, 2/ул. Коммунистическая)</t>
  </si>
  <si>
    <t>р.п. Маслянино, ул. Советская,  (от перекрестка ул. Озерная до перекрестка с ул. Садовой)</t>
  </si>
  <si>
    <t>с. Егорьевское, ул. Трактовая, капитальный ремонт (от ул. Почтовая д.22 до ул. Трактовая д.1)</t>
  </si>
  <si>
    <t>с. Пайвино, парковки, строительство  (справа от автомобильной дороги с кадастровым номером 54:17:000000:1520, км 1+050м)</t>
  </si>
  <si>
    <t xml:space="preserve">Строительство </t>
  </si>
  <si>
    <t>с. Борково, ул. Центральная, капитальный ремонт  (от перекрестка с пер. Школьный до ул. Центральная д. 31)</t>
  </si>
  <si>
    <t>с. Борково, ул. Кооперативная,  (от перекрестка с пер. Школьный до ул. Кооперативная д. 44)</t>
  </si>
  <si>
    <t>с. Мамоново, ул.Берёзовая, ул. Новая, ул. Марии Гориной, ул. Виталия Сахно, капитальный ремонт (от пересечения с ул. Алтайская ул. Березовая 2 до Березовая 25, от ул. Новая 24 до ул. Виталия Сахно 23, от ул. Виталия Сахно 23 до ул. Марии Гориной 3, от ул Марии Гориной 3 до ул. Алтайская 11)</t>
  </si>
  <si>
    <t>Доволенский район</t>
  </si>
  <si>
    <t xml:space="preserve">  Барабинский район</t>
  </si>
  <si>
    <t xml:space="preserve"> Ремонт  автомобильной дороги по ул.Невская в городе Барабинске Барабинского района Новосибирской области</t>
  </si>
  <si>
    <t>54-1-0641-19 от 26.08.2019 года         54-1-1-2-022136-2019 26.08.2019 г.</t>
  </si>
  <si>
    <t>Реконструкция автомобильной дороги по ул.Фрунзе, ул.Ларионова с устройством тротуара и уличным освещением на территории города Барабинска Барабинского района Новосибирской области</t>
  </si>
  <si>
    <t>54-1-1-3-009415-2018 28.12.2018 г.   54-1-1-3-009415-2018 28.12.2018 г</t>
  </si>
  <si>
    <t>Содержание улично-дорожной сети  в  г.Барабинске (устранение пучинистых участков)</t>
  </si>
  <si>
    <t>содержание</t>
  </si>
  <si>
    <t>перекресток ул.К.Маркса-пер.Майский</t>
  </si>
  <si>
    <t>пер.Работницы-ориентир МКД № 21</t>
  </si>
  <si>
    <t>ул.Воронкова-ориентир дом № 15</t>
  </si>
  <si>
    <t xml:space="preserve">Содержание ул.Озерная, ул.Брусничная   в д.Юнный Пионер Межозерного сельсовета  </t>
  </si>
  <si>
    <t>Содержание ул.Южная   в с.Новониколаевка Новониколаевского сельсовета</t>
  </si>
  <si>
    <t xml:space="preserve">Содержание ул.Центральная   в с.Новочаново Новочановского сельсовета </t>
  </si>
  <si>
    <t xml:space="preserve">Содержание ул.Зеленая   в д.Кармакла Новочановского сельсовета </t>
  </si>
  <si>
    <t>шт.</t>
  </si>
  <si>
    <t>км.п.</t>
  </si>
  <si>
    <t>%</t>
  </si>
  <si>
    <t xml:space="preserve">Дата </t>
  </si>
  <si>
    <t>Общая протяженность местных автомобильных дорог, находящихся в собственности.</t>
  </si>
  <si>
    <t xml:space="preserve">Протяженность </t>
  </si>
  <si>
    <t xml:space="preserve">Наименование МО
</t>
  </si>
  <si>
    <t xml:space="preserve">БАГАНСКИЙ РАЙОН: </t>
  </si>
  <si>
    <t xml:space="preserve">Баганский район </t>
  </si>
  <si>
    <t>Баганский сельсовет</t>
  </si>
  <si>
    <t>Лозовской сельсовет</t>
  </si>
  <si>
    <t>Ивановский сельсовет</t>
  </si>
  <si>
    <t>Казанский сельсовет</t>
  </si>
  <si>
    <t>Кузнецовский сельсовет</t>
  </si>
  <si>
    <t>Мироновский сельсовет</t>
  </si>
  <si>
    <t>Палецкий сельсовет</t>
  </si>
  <si>
    <t>Савкинский сельсовет</t>
  </si>
  <si>
    <t>БАРАБИНСКИЙ РАЙОН</t>
  </si>
  <si>
    <t>Барабинский район</t>
  </si>
  <si>
    <t>Зюзинский сельсовет</t>
  </si>
  <si>
    <t>Козловский сельсовет</t>
  </si>
  <si>
    <t>Межозерный сельсовет</t>
  </si>
  <si>
    <t>Новониколаевский сельсовет</t>
  </si>
  <si>
    <t>Новоспасский сельсовет</t>
  </si>
  <si>
    <t>Новочановский сельсовет</t>
  </si>
  <si>
    <t>Новоярковский сельсовет</t>
  </si>
  <si>
    <t>Устьянцевский сельсовет</t>
  </si>
  <si>
    <t>Таскаевский сельсовет</t>
  </si>
  <si>
    <t>Шубинский сельсовет</t>
  </si>
  <si>
    <t>Щербаковский сельсовет</t>
  </si>
  <si>
    <t>БОЛОТНИНСКИЙ РАЙОН</t>
  </si>
  <si>
    <t>г. Болотное</t>
  </si>
  <si>
    <t>Болотнинский район</t>
  </si>
  <si>
    <t>Ачинский сельсовет</t>
  </si>
  <si>
    <t>Байкальский сельсовет</t>
  </si>
  <si>
    <t>Баратаевский сельсовет</t>
  </si>
  <si>
    <t>Боровской сельсовет</t>
  </si>
  <si>
    <t>Варламовский сельсовет</t>
  </si>
  <si>
    <t>Дивинский сельсовет</t>
  </si>
  <si>
    <t>Егоровский сельсовет</t>
  </si>
  <si>
    <t>Зудовский сельсовет</t>
  </si>
  <si>
    <t>Карасевский сельсовет</t>
  </si>
  <si>
    <t>Корниловский сельсовет</t>
  </si>
  <si>
    <t>Кунчурукский сельсовет</t>
  </si>
  <si>
    <t>Новобибеевский сельсовет</t>
  </si>
  <si>
    <t>Ояшинский сельсовет</t>
  </si>
  <si>
    <t>Светлополянский сельсовет</t>
  </si>
  <si>
    <t>ВЕНГЕРОВСКИЙ РАЙОН</t>
  </si>
  <si>
    <t>Венгеровский район</t>
  </si>
  <si>
    <t>Венгеровский сельсовет</t>
  </si>
  <si>
    <t>Вознесенский сельсовет</t>
  </si>
  <si>
    <t>Воробьевский сельсовет</t>
  </si>
  <si>
    <t>Ключевской сельсовет</t>
  </si>
  <si>
    <t>Меньшиковский сельсовет</t>
  </si>
  <si>
    <t>Мининский сельсовет</t>
  </si>
  <si>
    <t>Новокуликовский сельсовет</t>
  </si>
  <si>
    <t>Новотартасский сельсовет</t>
  </si>
  <si>
    <t>Павловский сельсовет</t>
  </si>
  <si>
    <t>Петропавловский 1-й сельсовет</t>
  </si>
  <si>
    <t>Петропавловский 2-й сельсовет</t>
  </si>
  <si>
    <t>Сибирцевский 1-й сельсовет</t>
  </si>
  <si>
    <t>Сибирцевский 2-й сельсовет</t>
  </si>
  <si>
    <t>Тартасский сельсовет</t>
  </si>
  <si>
    <t>Туруновский сельсовет</t>
  </si>
  <si>
    <t>Урезский сельсовет</t>
  </si>
  <si>
    <t>Усть-Изесский сельсовет</t>
  </si>
  <si>
    <t>Усть-Ламенский сельсовет</t>
  </si>
  <si>
    <t>Филошенский сельсовет</t>
  </si>
  <si>
    <t>Шипицынский сельсовет</t>
  </si>
  <si>
    <t>ДОВОЛЕНСКИЙ РАЙОН</t>
  </si>
  <si>
    <t>Баклушевский сельсовет</t>
  </si>
  <si>
    <t>Волчанский сельсовет</t>
  </si>
  <si>
    <t>Доволенский сельсовет</t>
  </si>
  <si>
    <t>Ильинский сельсовет</t>
  </si>
  <si>
    <t>Индерский сельсовет</t>
  </si>
  <si>
    <t>Комарьевский сельсовет</t>
  </si>
  <si>
    <t>Красногривенский сельсовет</t>
  </si>
  <si>
    <t>Согорнский сельсовет</t>
  </si>
  <si>
    <t>Суздальский сельсовет</t>
  </si>
  <si>
    <t>Травнинский сельсовет</t>
  </si>
  <si>
    <t>Утянский сельсовет</t>
  </si>
  <si>
    <t>Шагальский сельсовет</t>
  </si>
  <si>
    <t>Ярковский сельсовет</t>
  </si>
  <si>
    <t>ЗДВИНСКИЙ РАЙОН</t>
  </si>
  <si>
    <t>Здвинский район</t>
  </si>
  <si>
    <t>Алексеевский сельсовет</t>
  </si>
  <si>
    <t>Верх-Каргатский сельсовет</t>
  </si>
  <si>
    <t>Верх-Урюмский сельсовет</t>
  </si>
  <si>
    <t>Горносталевский сельсовет</t>
  </si>
  <si>
    <t>Здвинский сельсовет</t>
  </si>
  <si>
    <t>Лянинский сельсовет</t>
  </si>
  <si>
    <t>Нижнечулымский сельсовет</t>
  </si>
  <si>
    <t>Новороссийский сельсовет</t>
  </si>
  <si>
    <t>Петраковский сельсовет</t>
  </si>
  <si>
    <t>Рощинский сельсовет</t>
  </si>
  <si>
    <t>Сарыбалыкский сельсовет</t>
  </si>
  <si>
    <t>Нижнеурюмский сельсовет</t>
  </si>
  <si>
    <t>Цветниковский сельсовет</t>
  </si>
  <si>
    <t>Чулымский сельсовет</t>
  </si>
  <si>
    <t>Г. ИСКИТИМ</t>
  </si>
  <si>
    <t>ИСКИТИМСКИЙ РАЙОН</t>
  </si>
  <si>
    <t xml:space="preserve">р.п.Линево </t>
  </si>
  <si>
    <t>Бурмистровский сельсовет</t>
  </si>
  <si>
    <t>Быстровский сельсовет</t>
  </si>
  <si>
    <t>Верх-Коенский сельсовет</t>
  </si>
  <si>
    <t>Гилевский сельсовет</t>
  </si>
  <si>
    <t>Гусельниковский сельсовет</t>
  </si>
  <si>
    <t>Евсинский сельсовет</t>
  </si>
  <si>
    <t>Листвянский сельсовет</t>
  </si>
  <si>
    <t>Легостаевский сельсовет</t>
  </si>
  <si>
    <t>Мичуринский сельсовет</t>
  </si>
  <si>
    <t>Морозовский сельсовет</t>
  </si>
  <si>
    <t>Преображенский сельсовет</t>
  </si>
  <si>
    <t>Промышленный сельсовет</t>
  </si>
  <si>
    <t>Совхозный сельсовет</t>
  </si>
  <si>
    <t>Степной сельсовет</t>
  </si>
  <si>
    <t>Тальменский сельсовет</t>
  </si>
  <si>
    <t>Улыбинский сельсовет</t>
  </si>
  <si>
    <t>Усть-Чемский сельсовет</t>
  </si>
  <si>
    <t>Чернореченский сельсовет</t>
  </si>
  <si>
    <t>Шибковский сельсовет</t>
  </si>
  <si>
    <t>КАРАСУКСКИЙ РАЙОН</t>
  </si>
  <si>
    <t>Беленский сельсовет</t>
  </si>
  <si>
    <t>Благодатский сельсовет</t>
  </si>
  <si>
    <t>Знаменский сельсовет</t>
  </si>
  <si>
    <t>Ирбизинский сельсовет</t>
  </si>
  <si>
    <t>Калиновский сельсовет</t>
  </si>
  <si>
    <t>Михайловский сельсовет</t>
  </si>
  <si>
    <t>Октябрьский сельсовет</t>
  </si>
  <si>
    <t>Студеновский сельсовет</t>
  </si>
  <si>
    <t>Троицкий сельсовет</t>
  </si>
  <si>
    <t>Хорошинский сельсовет</t>
  </si>
  <si>
    <t>Чернокурьинский сельсовет</t>
  </si>
  <si>
    <t>КАРГАТСКИЙ РАЙОН</t>
  </si>
  <si>
    <t>г. Каргат</t>
  </si>
  <si>
    <t>Каргатский район</t>
  </si>
  <si>
    <t>Алабугинский сельсовет</t>
  </si>
  <si>
    <t>Беркутовский сельсовет</t>
  </si>
  <si>
    <t>Карганский сельсовет</t>
  </si>
  <si>
    <t>Кубанский сельсовет</t>
  </si>
  <si>
    <t>Маршанский сельсовет</t>
  </si>
  <si>
    <t>Мусинский сельсовет</t>
  </si>
  <si>
    <t>Первомайский сельсовет</t>
  </si>
  <si>
    <t>Суминский сельсовет</t>
  </si>
  <si>
    <t>Форпост-Каргатский сельсовет</t>
  </si>
  <si>
    <t>КОЛЫВАНСКИЙ РАЙОН</t>
  </si>
  <si>
    <t>Колыванский район</t>
  </si>
  <si>
    <t xml:space="preserve">р.п. Колывань </t>
  </si>
  <si>
    <t>Калининский сельсовет</t>
  </si>
  <si>
    <t>Кандауровский сельсовет</t>
  </si>
  <si>
    <t>Королевский сельсовет</t>
  </si>
  <si>
    <t>Новотроицкий сельсовет</t>
  </si>
  <si>
    <t>Новотырышкинский сельсовет</t>
  </si>
  <si>
    <t>Пихтовский сельсовет</t>
  </si>
  <si>
    <t>Пономаревский сельсовет</t>
  </si>
  <si>
    <t>Сидоровский сельсовет</t>
  </si>
  <si>
    <t>Скалинский сельсовет</t>
  </si>
  <si>
    <t>КОЧЕНЕВСКИЙ РАЙОН</t>
  </si>
  <si>
    <t>Коченевский район</t>
  </si>
  <si>
    <t>р.п. Коченево</t>
  </si>
  <si>
    <t>Краснотальский сельсовет</t>
  </si>
  <si>
    <t>р.п. Чик</t>
  </si>
  <si>
    <t>Дупленский сельсовет</t>
  </si>
  <si>
    <t>Кремлевский сельсовет</t>
  </si>
  <si>
    <t>Крутологовский сельсовет</t>
  </si>
  <si>
    <t>Леснополянский сельсовет</t>
  </si>
  <si>
    <t>Новомихайловский сельсовет</t>
  </si>
  <si>
    <t>Овчинниковский сельсовет</t>
  </si>
  <si>
    <t>Поваренский сельсовет</t>
  </si>
  <si>
    <t>Прокудский сельсовет</t>
  </si>
  <si>
    <t>Федосихинский сельсовет</t>
  </si>
  <si>
    <t>Целинный сельсовет</t>
  </si>
  <si>
    <t>Чистопольский сельсовет</t>
  </si>
  <si>
    <t>Шагаловский сельсовет</t>
  </si>
  <si>
    <t>КОЧКОВСКИЙ РАЙОН</t>
  </si>
  <si>
    <t>Кочковский район</t>
  </si>
  <si>
    <t>Быструхинский сельсовет</t>
  </si>
  <si>
    <t>Ермаковский сельсовет</t>
  </si>
  <si>
    <t>Жуланский сельсовет</t>
  </si>
  <si>
    <t>Кочковский сельсовет</t>
  </si>
  <si>
    <t>Красносибирский сельсовет</t>
  </si>
  <si>
    <t>Новоцелинный сельсовет</t>
  </si>
  <si>
    <t>Решетовский сельсовет</t>
  </si>
  <si>
    <t>Новорешетовский сельсовет</t>
  </si>
  <si>
    <t>Черновский сельсовет</t>
  </si>
  <si>
    <t>КРАСНОЗЕРСКИЙ РАЙОН</t>
  </si>
  <si>
    <t>р.п. Краснозерское</t>
  </si>
  <si>
    <t>Краснозерский район</t>
  </si>
  <si>
    <t>Аксенихинский сельсовет</t>
  </si>
  <si>
    <t>Веселовский сельсовет</t>
  </si>
  <si>
    <t>Зубковский сельсовет</t>
  </si>
  <si>
    <t>Казанакский сельсовет</t>
  </si>
  <si>
    <t>Кайгородовский сельсовет</t>
  </si>
  <si>
    <t>Колыбельский сельсовет</t>
  </si>
  <si>
    <t>Коневский сельсовет</t>
  </si>
  <si>
    <t>Лобинский сельсовет</t>
  </si>
  <si>
    <t>Лотошанский сельсовет</t>
  </si>
  <si>
    <t>Майский сельсовет</t>
  </si>
  <si>
    <t>Мохнатологовский сельсовет</t>
  </si>
  <si>
    <t>Нижнечеремошинский сельсовет</t>
  </si>
  <si>
    <t>Орехово-Логовской сельсовет</t>
  </si>
  <si>
    <t>Половинский сельсовет</t>
  </si>
  <si>
    <t>Полойский сельсовет</t>
  </si>
  <si>
    <t>Садовский сельсовет</t>
  </si>
  <si>
    <t>Светловский сельсовет</t>
  </si>
  <si>
    <t>КУЙБЫШЕВСКИЙ РАЙОН</t>
  </si>
  <si>
    <t>Куйбышевский район</t>
  </si>
  <si>
    <t>г. Куйбышев</t>
  </si>
  <si>
    <t>Абрамовский сельсовет</t>
  </si>
  <si>
    <t>Балманский сельсовет</t>
  </si>
  <si>
    <t>Булатовский сельсовет</t>
  </si>
  <si>
    <t>Верх-Ичинский сельсовет</t>
  </si>
  <si>
    <t>Веснянский сельсовет</t>
  </si>
  <si>
    <t>Гжатский сельсовет</t>
  </si>
  <si>
    <t>Горбуновский сельсовет</t>
  </si>
  <si>
    <t>Зоновский сельсовет</t>
  </si>
  <si>
    <t>Камский сельсовет</t>
  </si>
  <si>
    <t>Куйбышевский сельсовет</t>
  </si>
  <si>
    <t>Новоичинский сельсовет</t>
  </si>
  <si>
    <t>Осиновский сельсовет</t>
  </si>
  <si>
    <t>Отрадненский сельсовет</t>
  </si>
  <si>
    <t>Сергинский сельсовет</t>
  </si>
  <si>
    <t>Чумаковский сельсовет</t>
  </si>
  <si>
    <t>КУПИНСКИЙ РАЙОН</t>
  </si>
  <si>
    <t>г. Купино</t>
  </si>
  <si>
    <t>Благовещенский сельсовет</t>
  </si>
  <si>
    <t>Вишневский сельсовет</t>
  </si>
  <si>
    <t>Копкульский сельсовет</t>
  </si>
  <si>
    <t>Ленинский сельсовет</t>
  </si>
  <si>
    <t>Лягушенский сельсовет</t>
  </si>
  <si>
    <t>Медяковский сельсовет</t>
  </si>
  <si>
    <t>Метелевский сельсовет</t>
  </si>
  <si>
    <t>Новоключевской сельсовет</t>
  </si>
  <si>
    <t>Новосельский сельсовет</t>
  </si>
  <si>
    <t>Рождественский сельсовет</t>
  </si>
  <si>
    <t>Сибирский сельсовет</t>
  </si>
  <si>
    <t>Стеклянский сельсовет</t>
  </si>
  <si>
    <t>Чаинский сельсовет</t>
  </si>
  <si>
    <t>Яркульский сельсовет</t>
  </si>
  <si>
    <t>КЫШТОВСКИЙ РАЙОН</t>
  </si>
  <si>
    <t>Кыштовский район</t>
  </si>
  <si>
    <t>Березовский сельсовет</t>
  </si>
  <si>
    <t>Большереченский сельсовет</t>
  </si>
  <si>
    <t>Вараксинский сельсовет</t>
  </si>
  <si>
    <t>Верх-Майзасский сельсовет</t>
  </si>
  <si>
    <t>Верх-Таркский сельсовет</t>
  </si>
  <si>
    <t>Ереминский сельсовет</t>
  </si>
  <si>
    <t>Заливинский сельсовет</t>
  </si>
  <si>
    <t>Колбасинский сельсовет</t>
  </si>
  <si>
    <t>Крутихинский сельсовет</t>
  </si>
  <si>
    <t>Кулябинский сельсовет</t>
  </si>
  <si>
    <t>Кыштовский сельсовет</t>
  </si>
  <si>
    <t>Малокрасноярский сельсовет</t>
  </si>
  <si>
    <t>Новомайзасский сельсовет</t>
  </si>
  <si>
    <t>Новочекинский сельсовет</t>
  </si>
  <si>
    <t>Орловский сельсовет</t>
  </si>
  <si>
    <t>Сергеевский сельсовет</t>
  </si>
  <si>
    <t>МАСЛЯНИНСКИЙ РАЙОН</t>
  </si>
  <si>
    <t>Маслянинский район</t>
  </si>
  <si>
    <t>р.п. Маслянино</t>
  </si>
  <si>
    <t>Малотомский сельсовет</t>
  </si>
  <si>
    <t>Бажинский сельсовет</t>
  </si>
  <si>
    <t>Большеизыракский сельсовет</t>
  </si>
  <si>
    <t>Борковский сельсовет</t>
  </si>
  <si>
    <t>Дубровский сельсовет</t>
  </si>
  <si>
    <t>Егорьевский сельсовет</t>
  </si>
  <si>
    <t>Елбанский сельсовет</t>
  </si>
  <si>
    <t>Мамоновский сельсовет</t>
  </si>
  <si>
    <t>Никоновский сельсовет</t>
  </si>
  <si>
    <t>Пеньковский сельсовет</t>
  </si>
  <si>
    <t>МОШКОВСКИЙ РАЙОН</t>
  </si>
  <si>
    <t>р.п. Мошково</t>
  </si>
  <si>
    <t>р.п. Станционно-Ояшинский</t>
  </si>
  <si>
    <t>Балтинский сельсовет</t>
  </si>
  <si>
    <t>Барлакский сельсовет</t>
  </si>
  <si>
    <t>Дубровинский сельсовет</t>
  </si>
  <si>
    <t>Кайлинский сельсовет</t>
  </si>
  <si>
    <t>Сарапульский сельсовет</t>
  </si>
  <si>
    <t>Новомошковский сельсовет</t>
  </si>
  <si>
    <t>Сокурский сельсовет</t>
  </si>
  <si>
    <t>Ташаринский сельсовет</t>
  </si>
  <si>
    <t>Широкоярский сельсовет</t>
  </si>
  <si>
    <t>НОВОСИБИРСКИЙ РАЙОН</t>
  </si>
  <si>
    <t>Новосибирский район</t>
  </si>
  <si>
    <t>р.п. Краснообск</t>
  </si>
  <si>
    <t>Барышевский сельсовет</t>
  </si>
  <si>
    <t>Верх-Тулинский сельсовет</t>
  </si>
  <si>
    <t>Каменский сельсовет</t>
  </si>
  <si>
    <t>Криводановский сельсовет</t>
  </si>
  <si>
    <t>Кубовинский сельсовет</t>
  </si>
  <si>
    <t>Кудряшовский сельсовет</t>
  </si>
  <si>
    <t>Морской сельсовет</t>
  </si>
  <si>
    <t>Мочищенский сельсовет</t>
  </si>
  <si>
    <t>Новолуговский сельсовет</t>
  </si>
  <si>
    <t>Плотниковский сельсовет</t>
  </si>
  <si>
    <t>Раздольненский сельсовет</t>
  </si>
  <si>
    <t>Станционный сельсовет</t>
  </si>
  <si>
    <t>Толмачевский сельсовет</t>
  </si>
  <si>
    <t>Р.П. КОЛЬЦОВО</t>
  </si>
  <si>
    <t>ОРДЫНСКИЙ РАЙОН</t>
  </si>
  <si>
    <t>р.п. Ордынское</t>
  </si>
  <si>
    <t>Вагайцевский сельсовет</t>
  </si>
  <si>
    <t>Верх-Алеусский сельсовет</t>
  </si>
  <si>
    <t>Верх-Ирменский сельсовет</t>
  </si>
  <si>
    <t>Верх-Чикский сельсовет</t>
  </si>
  <si>
    <t>Кирзинский сельсовет</t>
  </si>
  <si>
    <t>Козихинский сельсовет</t>
  </si>
  <si>
    <t>Красноярский сельсовет</t>
  </si>
  <si>
    <t>Нижнекаменский сельсовет</t>
  </si>
  <si>
    <t>Новопичуговский сельсовет</t>
  </si>
  <si>
    <t>Петровский сельсовет</t>
  </si>
  <si>
    <t>Новошарапский сельсовет</t>
  </si>
  <si>
    <t>Пролетарский сельсовет</t>
  </si>
  <si>
    <t>Рогалевский сельсовет</t>
  </si>
  <si>
    <t>Спиринский сельсовет</t>
  </si>
  <si>
    <t>Усть-Луковский сельсовет</t>
  </si>
  <si>
    <t>Устюжанинский сельсовет</t>
  </si>
  <si>
    <t>Филипповский сельсовет</t>
  </si>
  <si>
    <t>Чингисский сельсовет</t>
  </si>
  <si>
    <t>Шайдуровский сельсовет</t>
  </si>
  <si>
    <t>СЕВЕРНЫЙ РАЙОН</t>
  </si>
  <si>
    <t>Северный район</t>
  </si>
  <si>
    <t>Бергульский сельсовет</t>
  </si>
  <si>
    <t>Биазинский сельсовет</t>
  </si>
  <si>
    <t>Верх-Красноярский сельсовет</t>
  </si>
  <si>
    <t>Гражданцевский сельсовет</t>
  </si>
  <si>
    <t>Останинский сельсовет</t>
  </si>
  <si>
    <t>Остяцкий сельсовет</t>
  </si>
  <si>
    <t>Потюкановский сельсовет</t>
  </si>
  <si>
    <t>Северный сельсовет</t>
  </si>
  <si>
    <t>Федоровский сельсовет</t>
  </si>
  <si>
    <t>Чебаковский сельсовет</t>
  </si>
  <si>
    <t>Чувашинский сельсовет</t>
  </si>
  <si>
    <t>СУЗУНСКИЙ РАЙОН</t>
  </si>
  <si>
    <t>Сузунский район</t>
  </si>
  <si>
    <t>р.п. Сузун</t>
  </si>
  <si>
    <t>Битковский сельсовет</t>
  </si>
  <si>
    <t>Бобровский сельсовет</t>
  </si>
  <si>
    <t>Болтовский сельсовет</t>
  </si>
  <si>
    <t>Верх-Сузунский сельсовет</t>
  </si>
  <si>
    <t>Заковряжинский сельсовет</t>
  </si>
  <si>
    <t>Каргаполовский сельсовет</t>
  </si>
  <si>
    <t>Ключиковский сельсовет</t>
  </si>
  <si>
    <t>Малышевский сельсовет</t>
  </si>
  <si>
    <t>Маюровский сельсовет</t>
  </si>
  <si>
    <t>Меретский сельсовет</t>
  </si>
  <si>
    <t>Мышланский сельсовет</t>
  </si>
  <si>
    <t>Шарчинский сельсовет</t>
  </si>
  <si>
    <t>Шипуновский сельсовет</t>
  </si>
  <si>
    <t xml:space="preserve"> ТАТАРСКИЙ РАЙОН</t>
  </si>
  <si>
    <t>г. Татарск</t>
  </si>
  <si>
    <t>Татарский район</t>
  </si>
  <si>
    <t>Дмитриевский сельсовет</t>
  </si>
  <si>
    <t>Зубовский сельсовет</t>
  </si>
  <si>
    <t>Казаткульский сельсовет</t>
  </si>
  <si>
    <t>Казачемысский сельсовет</t>
  </si>
  <si>
    <t>Киевский сельсовет</t>
  </si>
  <si>
    <t>Константиновский сельсовет</t>
  </si>
  <si>
    <t>Кочневский сельсовет</t>
  </si>
  <si>
    <t>Лопатинский сельсовет</t>
  </si>
  <si>
    <t>Николаевский сельсовет</t>
  </si>
  <si>
    <t>Неудачинский сельсовет</t>
  </si>
  <si>
    <t>Никулинский сельсовет</t>
  </si>
  <si>
    <t>Новопервомайский сельсовет</t>
  </si>
  <si>
    <t>Новопокровский сельсовет</t>
  </si>
  <si>
    <t>Северотатарский сельсовет</t>
  </si>
  <si>
    <t>Увальский сельсовет</t>
  </si>
  <si>
    <t>Ускюльский сельсовет</t>
  </si>
  <si>
    <t>ТОГУЧИНСКИЙ РАЙОН</t>
  </si>
  <si>
    <t>г. Тогучин</t>
  </si>
  <si>
    <t>Тогучинский район</t>
  </si>
  <si>
    <t>р.п. Горный</t>
  </si>
  <si>
    <t>Борцовский сельсовет</t>
  </si>
  <si>
    <t>Буготакский сельсовет</t>
  </si>
  <si>
    <t>Вассинский сельсовет</t>
  </si>
  <si>
    <t>Гутовский сельсовет</t>
  </si>
  <si>
    <t>Завьяловский сельсовет</t>
  </si>
  <si>
    <t>Заречный сельсовет</t>
  </si>
  <si>
    <t>Киикский сельсовет</t>
  </si>
  <si>
    <t>Кировский сельсовет</t>
  </si>
  <si>
    <t>Коуракский сельсовет</t>
  </si>
  <si>
    <t>Кудельно-Ключевской сельсовет</t>
  </si>
  <si>
    <t>Кудринский сельсовет</t>
  </si>
  <si>
    <t>Лебедевский сельсовет</t>
  </si>
  <si>
    <t>Мирновский сельсовет</t>
  </si>
  <si>
    <t>Репьевский сельсовет</t>
  </si>
  <si>
    <t>Нечаевский сельсовет</t>
  </si>
  <si>
    <t>Степногутовский сельсовет</t>
  </si>
  <si>
    <t>Сурковский сельсовет</t>
  </si>
  <si>
    <t>Усть-Каменский сельсовет</t>
  </si>
  <si>
    <t>Чемской сельсовет</t>
  </si>
  <si>
    <t>Шахтинский сельсовет</t>
  </si>
  <si>
    <t>УБИНСКИЙ РАЙОН</t>
  </si>
  <si>
    <t>Убинский район</t>
  </si>
  <si>
    <t>Борисоглебский сельсовет</t>
  </si>
  <si>
    <t>Владимировский сельсовет</t>
  </si>
  <si>
    <t>Гандичевский сельсовет</t>
  </si>
  <si>
    <t>Ермолаевский сельсовет</t>
  </si>
  <si>
    <t>Кожурлинский сельсовет</t>
  </si>
  <si>
    <t>Колмаковский сельсовет</t>
  </si>
  <si>
    <t>Крещенский сельсовет</t>
  </si>
  <si>
    <t>Круглоозерный сельсовет</t>
  </si>
  <si>
    <t>Кундранский сельсовет</t>
  </si>
  <si>
    <t>Невский сельсовет</t>
  </si>
  <si>
    <t>Новодубровский сельсовет</t>
  </si>
  <si>
    <t>Раисинский сельсовет</t>
  </si>
  <si>
    <t>Пешковский сельсовет</t>
  </si>
  <si>
    <t>Убинский сельсовет</t>
  </si>
  <si>
    <t>Черномысенский сельсовет</t>
  </si>
  <si>
    <t>УСТЬ-ТАРКСКИЙ РАЙОН</t>
  </si>
  <si>
    <t>Усть-Таркский район</t>
  </si>
  <si>
    <t>Еланский сельсовет</t>
  </si>
  <si>
    <t>Камышевский сельсовет</t>
  </si>
  <si>
    <t>Козинский сельсовет</t>
  </si>
  <si>
    <t>Кушаговский сельсовет</t>
  </si>
  <si>
    <t>Новоникольский сельсовет</t>
  </si>
  <si>
    <t>Новосилишинский сельсовет</t>
  </si>
  <si>
    <t>Побединский сельсовет</t>
  </si>
  <si>
    <t>Угуйский сельсовет</t>
  </si>
  <si>
    <t>Усть-Таркский сельсовет</t>
  </si>
  <si>
    <t>Яркуль-Матюшкинский сельсовет</t>
  </si>
  <si>
    <t>ЧАНОВСКИЙ РАЙОН</t>
  </si>
  <si>
    <t>Чановский район</t>
  </si>
  <si>
    <t>р.п. Чаны</t>
  </si>
  <si>
    <t>Блюдчанский сельсовет</t>
  </si>
  <si>
    <t>Землянозаимский сельсовет</t>
  </si>
  <si>
    <t>Красносельский сельсовет</t>
  </si>
  <si>
    <t>Матвеевский сельсовет</t>
  </si>
  <si>
    <t>Новопреображенский сельсовет</t>
  </si>
  <si>
    <t>Озеро-Карачинский сельсовет</t>
  </si>
  <si>
    <t>Отреченский сельсовет</t>
  </si>
  <si>
    <t>Погорельский сельсовет</t>
  </si>
  <si>
    <t>Покровский сельсовет</t>
  </si>
  <si>
    <t>Тебисский сельсовет</t>
  </si>
  <si>
    <t>Старокарачинский сельсовет</t>
  </si>
  <si>
    <t>Таганский сельсовет</t>
  </si>
  <si>
    <t>Щегловский сельсовет</t>
  </si>
  <si>
    <t>ЧЕРЕПАНОВСКИЙ РАЙОН</t>
  </si>
  <si>
    <t>г. Черепаново</t>
  </si>
  <si>
    <t xml:space="preserve">р.п. Дорогино </t>
  </si>
  <si>
    <t xml:space="preserve">р.п. Посевная </t>
  </si>
  <si>
    <t>Безменовский сельсовет</t>
  </si>
  <si>
    <t>Бочкарёвский сельсовет</t>
  </si>
  <si>
    <t>Верх-Мильтюшинский сельсовет</t>
  </si>
  <si>
    <t>Искровский сельсовет</t>
  </si>
  <si>
    <t>Медведский сельсовет</t>
  </si>
  <si>
    <t>Огнево-Заимковский сельсовет</t>
  </si>
  <si>
    <t>Пятилетский сельсовет</t>
  </si>
  <si>
    <t>Татарский сельсовет</t>
  </si>
  <si>
    <t>Шурыгинский сельсовет</t>
  </si>
  <si>
    <t>ЧИСТООЗЕРНЫЙ РАЙОН</t>
  </si>
  <si>
    <t xml:space="preserve">р.п. Чистоозерное </t>
  </si>
  <si>
    <t>Барабо-Юдинский сельсовет</t>
  </si>
  <si>
    <t>Варваровский сельсовет</t>
  </si>
  <si>
    <t>Елизаветинский сельсовет</t>
  </si>
  <si>
    <t>Журавский сельсовет</t>
  </si>
  <si>
    <t>Ишимский сельсовет</t>
  </si>
  <si>
    <t>Новокрасненский сельсовет</t>
  </si>
  <si>
    <t>Новокулындинский сельсовет</t>
  </si>
  <si>
    <t>Новопесчанский сельсовет</t>
  </si>
  <si>
    <t>Ольгинский сельсовет</t>
  </si>
  <si>
    <t>Польяновский сельсовет</t>
  </si>
  <si>
    <t>Прибрежный сельсовет</t>
  </si>
  <si>
    <t>Романовский сельсовет</t>
  </si>
  <si>
    <t>Табулгинский сельсовет</t>
  </si>
  <si>
    <t>ЧУЛЫМСКИЙ РАЙОН</t>
  </si>
  <si>
    <t>г. Чулым</t>
  </si>
  <si>
    <t>Чулымский район</t>
  </si>
  <si>
    <t>Базовский сельсовет</t>
  </si>
  <si>
    <t>Большеникольский сельсовет</t>
  </si>
  <si>
    <t>Воздвиженский сельсовет</t>
  </si>
  <si>
    <t>Иткульский сельсовет</t>
  </si>
  <si>
    <t>Кабинетный сельсовет</t>
  </si>
  <si>
    <t>Каякский сельсовет</t>
  </si>
  <si>
    <t>Кокошинский сельсовет</t>
  </si>
  <si>
    <t>Куликовский сельсовет</t>
  </si>
  <si>
    <t>Серебрянский сельсовет</t>
  </si>
  <si>
    <t>Ужанихинский сельсовет</t>
  </si>
  <si>
    <t>Чикманский сельсовет</t>
  </si>
  <si>
    <t>г. НОВОСИБИРСК</t>
  </si>
  <si>
    <t>г. БЕРДСК</t>
  </si>
  <si>
    <t>г. ОБЬ</t>
  </si>
  <si>
    <t>Андреевский сельсовет</t>
  </si>
  <si>
    <t>Итого:</t>
  </si>
  <si>
    <t>Количество местных автомобильных дорог, находящихся в собственности МО</t>
  </si>
  <si>
    <r>
      <t xml:space="preserve">Общая информация по первичной Диагностике местных автомобильных дорогог на территории
 </t>
    </r>
    <r>
      <rPr>
        <b/>
        <sz val="14"/>
        <color rgb="FFFF0000"/>
        <rFont val="Times New Roman"/>
        <family val="1"/>
        <charset val="204"/>
      </rPr>
      <t>_________________муниципального района / городского округа</t>
    </r>
    <r>
      <rPr>
        <b/>
        <sz val="14"/>
        <color theme="1"/>
        <rFont val="Times New Roman"/>
        <family val="1"/>
        <charset val="204"/>
      </rPr>
      <t xml:space="preserve"> Новосибирской области, 
по состоянию на 30.08.2024 года. </t>
    </r>
  </si>
  <si>
    <t>Протяженность местных автомобильных дорог с выполненной на них первичной Диагностики.</t>
  </si>
  <si>
    <t>Процентное отношение протяженности  местных автодорог с первичной Диагностикой к общей протяженности.</t>
  </si>
  <si>
    <t xml:space="preserve">Объем местных автомобильных дорог с проведенной на них первиночй Диагностики
 </t>
  </si>
  <si>
    <t>Протяженность местных а/дорог не имеющих первичную Диагностику.</t>
  </si>
  <si>
    <t>Ожидаемая дата завершения работ по проведению первичной Диагностики.</t>
  </si>
  <si>
    <t>1.1</t>
  </si>
  <si>
    <t>1.2</t>
  </si>
  <si>
    <t>1.3</t>
  </si>
  <si>
    <t>1.4</t>
  </si>
  <si>
    <t>1.5</t>
  </si>
  <si>
    <t>1.6</t>
  </si>
  <si>
    <t>1.7</t>
  </si>
  <si>
    <t>1.8</t>
  </si>
  <si>
    <t>1.9</t>
  </si>
  <si>
    <t>1.10</t>
  </si>
  <si>
    <t>1.11</t>
  </si>
  <si>
    <t>1.12</t>
  </si>
  <si>
    <t>1.13</t>
  </si>
  <si>
    <t>1.14</t>
  </si>
  <si>
    <t>1.15</t>
  </si>
  <si>
    <t>Тут стоят формулы. Не трогать. Само всё посчитает</t>
  </si>
  <si>
    <t xml:space="preserve">Объем местных автомобильных дорог с планируемым завершением на них первичной Диагностики  
</t>
  </si>
  <si>
    <t>Сюда только вбить протяженность по диагностике</t>
  </si>
</sst>
</file>

<file path=xl/styles.xml><?xml version="1.0" encoding="utf-8"?>
<styleSheet xmlns="http://schemas.openxmlformats.org/spreadsheetml/2006/main">
  <numFmts count="1">
    <numFmt numFmtId="164" formatCode="#,##0.00000"/>
  </numFmts>
  <fonts count="37">
    <font>
      <sz val="11"/>
      <color theme="1"/>
      <name val="Calibri"/>
      <family val="2"/>
      <charset val="204"/>
      <scheme val="minor"/>
    </font>
    <font>
      <b/>
      <i/>
      <sz val="11"/>
      <color indexed="8"/>
      <name val="Times New Roman"/>
      <family val="1"/>
      <charset val="204"/>
    </font>
    <font>
      <b/>
      <sz val="11"/>
      <color theme="1"/>
      <name val="Times New Roman"/>
      <family val="1"/>
      <charset val="204"/>
    </font>
    <font>
      <b/>
      <sz val="16"/>
      <color theme="1"/>
      <name val="Times New Roman"/>
      <family val="1"/>
      <charset val="204"/>
    </font>
    <font>
      <b/>
      <u/>
      <sz val="11"/>
      <color theme="1"/>
      <name val="Times New Roman"/>
      <family val="1"/>
      <charset val="204"/>
    </font>
    <font>
      <b/>
      <sz val="14"/>
      <color theme="1"/>
      <name val="Times New Roman"/>
      <family val="1"/>
      <charset val="204"/>
    </font>
    <font>
      <sz val="14"/>
      <color theme="1"/>
      <name val="Times New Roman"/>
      <family val="1"/>
      <charset val="204"/>
    </font>
    <font>
      <sz val="10"/>
      <name val="Arial"/>
      <family val="2"/>
      <charset val="204"/>
    </font>
    <font>
      <sz val="12"/>
      <color theme="1"/>
      <name val="Times New Roman"/>
      <family val="1"/>
      <charset val="204"/>
    </font>
    <font>
      <b/>
      <u/>
      <sz val="14"/>
      <color theme="1"/>
      <name val="Times New Roman"/>
      <family val="1"/>
      <charset val="204"/>
    </font>
    <font>
      <b/>
      <sz val="14"/>
      <color rgb="FFFF0000"/>
      <name val="Times New Roman"/>
      <family val="1"/>
      <charset val="204"/>
    </font>
    <font>
      <b/>
      <u/>
      <sz val="14"/>
      <color rgb="FFFF0000"/>
      <name val="Times New Roman"/>
      <family val="1"/>
      <charset val="204"/>
    </font>
    <font>
      <b/>
      <i/>
      <sz val="11"/>
      <color theme="1"/>
      <name val="Times New Roman"/>
      <family val="1"/>
      <charset val="204"/>
    </font>
    <font>
      <b/>
      <i/>
      <sz val="11"/>
      <color theme="1"/>
      <name val="Calibri"/>
      <family val="2"/>
      <charset val="204"/>
      <scheme val="minor"/>
    </font>
    <font>
      <b/>
      <i/>
      <sz val="14"/>
      <color theme="1"/>
      <name val="Calibri"/>
      <family val="2"/>
      <charset val="204"/>
      <scheme val="minor"/>
    </font>
    <font>
      <b/>
      <i/>
      <sz val="14"/>
      <color theme="1"/>
      <name val="Times New Roman"/>
      <family val="1"/>
      <charset val="204"/>
    </font>
    <font>
      <sz val="14"/>
      <color theme="1"/>
      <name val="Calibri"/>
      <family val="2"/>
      <charset val="204"/>
      <scheme val="minor"/>
    </font>
    <font>
      <b/>
      <sz val="12"/>
      <color theme="1"/>
      <name val="Times New Roman"/>
      <family val="1"/>
      <charset val="204"/>
    </font>
    <font>
      <i/>
      <sz val="12"/>
      <color theme="1"/>
      <name val="Times New Roman"/>
      <family val="1"/>
      <charset val="204"/>
    </font>
    <font>
      <sz val="12"/>
      <color theme="1"/>
      <name val="Calibri"/>
      <family val="2"/>
      <charset val="204"/>
      <scheme val="minor"/>
    </font>
    <font>
      <sz val="10"/>
      <color theme="1"/>
      <name val="Times New Roman"/>
      <family val="1"/>
      <charset val="204"/>
    </font>
    <font>
      <sz val="10"/>
      <color rgb="FF000000"/>
      <name val="Times New Roman"/>
      <family val="1"/>
      <charset val="204"/>
    </font>
    <font>
      <i/>
      <u/>
      <sz val="12"/>
      <color theme="1"/>
      <name val="Times New Roman"/>
      <family val="1"/>
      <charset val="204"/>
    </font>
    <font>
      <b/>
      <sz val="12"/>
      <name val="Times New Roman"/>
      <family val="1"/>
      <charset val="204"/>
    </font>
    <font>
      <sz val="12"/>
      <name val="Times New Roman"/>
      <family val="1"/>
      <charset val="204"/>
    </font>
    <font>
      <u/>
      <sz val="12"/>
      <name val="Times New Roman"/>
      <family val="1"/>
      <charset val="204"/>
    </font>
    <font>
      <sz val="11"/>
      <color theme="1"/>
      <name val="Times New Roman"/>
      <family val="1"/>
      <charset val="204"/>
    </font>
    <font>
      <sz val="14"/>
      <name val="Times New Roman"/>
      <family val="1"/>
      <charset val="204"/>
    </font>
    <font>
      <sz val="13"/>
      <color theme="1"/>
      <name val="Times New Roman"/>
      <family val="1"/>
      <charset val="204"/>
    </font>
    <font>
      <b/>
      <u/>
      <sz val="14"/>
      <name val="Times New Roman"/>
      <family val="1"/>
      <charset val="204"/>
    </font>
    <font>
      <sz val="10"/>
      <color indexed="8"/>
      <name val="Arial"/>
      <family val="2"/>
      <charset val="204"/>
    </font>
    <font>
      <b/>
      <sz val="12"/>
      <color indexed="8"/>
      <name val="Times New Roman"/>
      <family val="1"/>
      <charset val="204"/>
    </font>
    <font>
      <b/>
      <i/>
      <u/>
      <sz val="14"/>
      <name val="Times New Roman"/>
      <family val="1"/>
      <charset val="204"/>
    </font>
    <font>
      <b/>
      <i/>
      <u/>
      <sz val="14"/>
      <color indexed="8"/>
      <name val="Times New Roman"/>
      <family val="1"/>
      <charset val="204"/>
    </font>
    <font>
      <b/>
      <i/>
      <sz val="12"/>
      <color indexed="8"/>
      <name val="Times New Roman"/>
      <family val="1"/>
      <charset val="204"/>
    </font>
    <font>
      <b/>
      <sz val="11"/>
      <color theme="1"/>
      <name val="Calibri"/>
      <family val="2"/>
      <charset val="204"/>
      <scheme val="minor"/>
    </font>
    <font>
      <b/>
      <sz val="16"/>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DDD9C3"/>
        <bgColor indexed="64"/>
      </patternFill>
    </fill>
    <fill>
      <patternFill patternType="solid">
        <fgColor rgb="FF92D050"/>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7" fillId="0" borderId="0"/>
    <xf numFmtId="0" fontId="30" fillId="0" borderId="0"/>
  </cellStyleXfs>
  <cellXfs count="345">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xf numFmtId="0" fontId="0" fillId="0" borderId="0" xfId="0" applyAlignment="1">
      <alignment horizontal="center" vertical="center" wrapText="1"/>
    </xf>
    <xf numFmtId="0" fontId="0" fillId="0" borderId="0" xfId="0" applyFill="1"/>
    <xf numFmtId="0" fontId="6" fillId="3"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0" fillId="0" borderId="0" xfId="0" applyAlignment="1">
      <alignment horizontal="left"/>
    </xf>
    <xf numFmtId="0" fontId="6" fillId="3" borderId="9" xfId="0" applyFont="1" applyFill="1" applyBorder="1" applyAlignment="1">
      <alignment horizontal="center" vertical="center" wrapText="1"/>
    </xf>
    <xf numFmtId="0" fontId="0" fillId="3" borderId="0" xfId="0" applyFill="1"/>
    <xf numFmtId="0" fontId="6" fillId="0"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1" fillId="0" borderId="0" xfId="0" applyFont="1" applyBorder="1" applyAlignment="1">
      <alignment horizontal="center"/>
    </xf>
    <xf numFmtId="0" fontId="6" fillId="3" borderId="1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0" xfId="0" applyFont="1"/>
    <xf numFmtId="0" fontId="8" fillId="0" borderId="1" xfId="0" applyFont="1" applyBorder="1" applyAlignment="1">
      <alignment vertical="center" wrapText="1"/>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8" fillId="3"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8"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4" fontId="8"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7" fillId="3" borderId="1" xfId="0" applyFont="1" applyFill="1" applyBorder="1" applyAlignment="1">
      <alignment vertical="center" wrapText="1"/>
    </xf>
    <xf numFmtId="0" fontId="17" fillId="0" borderId="1" xfId="0" applyFont="1" applyFill="1" applyBorder="1" applyAlignment="1">
      <alignment vertical="center" wrapText="1"/>
    </xf>
    <xf numFmtId="0" fontId="20" fillId="0" borderId="18" xfId="0" applyFont="1" applyBorder="1" applyAlignment="1">
      <alignment vertical="center" wrapText="1"/>
    </xf>
    <xf numFmtId="0" fontId="20" fillId="4" borderId="18" xfId="0"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Fill="1"/>
    <xf numFmtId="0" fontId="0" fillId="0" borderId="0" xfId="0" applyFill="1"/>
    <xf numFmtId="0" fontId="0" fillId="0" borderId="0" xfId="0" applyFill="1" applyAlignment="1">
      <alignment horizontal="center" vertical="center"/>
    </xf>
    <xf numFmtId="14" fontId="6" fillId="0" borderId="1" xfId="0" applyNumberFormat="1" applyFont="1" applyFill="1" applyBorder="1" applyAlignment="1">
      <alignment horizontal="center" vertical="center" wrapText="1"/>
    </xf>
    <xf numFmtId="0" fontId="0" fillId="3" borderId="0" xfId="0" applyFill="1"/>
    <xf numFmtId="0" fontId="6" fillId="0" borderId="1" xfId="0" applyFont="1" applyFill="1" applyBorder="1" applyAlignment="1">
      <alignment horizontal="center" vertical="center" wrapText="1"/>
    </xf>
    <xf numFmtId="0" fontId="2" fillId="0" borderId="1" xfId="0" applyFont="1" applyBorder="1" applyAlignment="1">
      <alignment horizontal="center" vertical="top" wrapText="1"/>
    </xf>
    <xf numFmtId="0" fontId="6" fillId="0" borderId="0" xfId="0" applyFont="1" applyFill="1" applyBorder="1" applyAlignment="1">
      <alignment horizontal="center" vertical="center" wrapText="1"/>
    </xf>
    <xf numFmtId="0" fontId="11" fillId="0" borderId="0" xfId="0" applyFont="1" applyBorder="1" applyAlignment="1">
      <alignment horizontal="center"/>
    </xf>
    <xf numFmtId="0" fontId="2" fillId="0" borderId="1" xfId="0" applyFont="1" applyBorder="1" applyAlignment="1">
      <alignment horizontal="center" vertical="center" wrapText="1"/>
    </xf>
    <xf numFmtId="0" fontId="20" fillId="3" borderId="18" xfId="0" applyFont="1" applyFill="1" applyBorder="1" applyAlignment="1">
      <alignment vertical="center" wrapText="1"/>
    </xf>
    <xf numFmtId="0" fontId="21" fillId="3" borderId="18" xfId="0" applyFont="1" applyFill="1" applyBorder="1" applyAlignment="1">
      <alignment vertical="center" wrapText="1"/>
    </xf>
    <xf numFmtId="0" fontId="11" fillId="0" borderId="0" xfId="0" applyFont="1" applyFill="1" applyBorder="1" applyAlignment="1">
      <alignment horizont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14" fillId="0"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0" fillId="0" borderId="0" xfId="0" applyFill="1" applyBorder="1" applyAlignment="1">
      <alignment horizontal="center" vertical="center"/>
    </xf>
    <xf numFmtId="0" fontId="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0" fontId="19" fillId="0" borderId="1" xfId="0" applyFont="1" applyFill="1" applyBorder="1"/>
    <xf numFmtId="0" fontId="0" fillId="0" borderId="0" xfId="0" applyBorder="1" applyAlignment="1"/>
    <xf numFmtId="0" fontId="0" fillId="0" borderId="0" xfId="0" applyBorder="1" applyAlignment="1">
      <alignment wrapText="1"/>
    </xf>
    <xf numFmtId="0" fontId="0" fillId="0" borderId="0" xfId="0" applyBorder="1"/>
    <xf numFmtId="0" fontId="0" fillId="0" borderId="0" xfId="0"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20" fillId="2" borderId="18" xfId="0" applyFont="1" applyFill="1" applyBorder="1" applyAlignment="1">
      <alignment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9" fillId="0" borderId="1" xfId="0" applyFont="1" applyFill="1" applyBorder="1" applyAlignment="1">
      <alignment horizontal="left" wrapText="1"/>
    </xf>
    <xf numFmtId="14" fontId="19" fillId="0" borderId="1" xfId="0" applyNumberFormat="1" applyFont="1" applyFill="1" applyBorder="1" applyAlignment="1">
      <alignment horizontal="center" vertical="center"/>
    </xf>
    <xf numFmtId="0" fontId="19" fillId="0" borderId="1" xfId="0" applyFont="1" applyBorder="1" applyAlignment="1">
      <alignment horizontal="left" wrapText="1"/>
    </xf>
    <xf numFmtId="0" fontId="0" fillId="2" borderId="0" xfId="0" applyFill="1"/>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17" fillId="2" borderId="5" xfId="0" applyFont="1" applyFill="1" applyBorder="1" applyAlignment="1">
      <alignment vertical="center" wrapText="1"/>
    </xf>
    <xf numFmtId="0" fontId="18" fillId="2" borderId="2" xfId="0" applyFont="1" applyFill="1" applyBorder="1" applyAlignment="1">
      <alignment vertical="center" wrapText="1"/>
    </xf>
    <xf numFmtId="0" fontId="18" fillId="2" borderId="25" xfId="0" applyFont="1" applyFill="1" applyBorder="1" applyAlignment="1">
      <alignment vertical="center" wrapText="1"/>
    </xf>
    <xf numFmtId="0" fontId="18" fillId="2" borderId="21" xfId="0" applyFont="1" applyFill="1" applyBorder="1" applyAlignment="1">
      <alignment horizontal="left" vertical="center" wrapText="1"/>
    </xf>
    <xf numFmtId="0" fontId="18" fillId="2" borderId="5" xfId="0" applyFont="1" applyFill="1" applyBorder="1" applyAlignment="1">
      <alignment vertical="center" wrapText="1"/>
    </xf>
    <xf numFmtId="0" fontId="18" fillId="2" borderId="22" xfId="0" applyFont="1" applyFill="1" applyBorder="1" applyAlignment="1">
      <alignment vertical="center" wrapText="1"/>
    </xf>
    <xf numFmtId="164" fontId="23" fillId="2" borderId="5"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17" fillId="3"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2" fontId="8" fillId="0" borderId="9"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6" xfId="0" applyFont="1" applyFill="1" applyBorder="1" applyAlignment="1">
      <alignment horizontal="center" vertical="center" wrapText="1"/>
    </xf>
    <xf numFmtId="2" fontId="8" fillId="0" borderId="1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7" fillId="2" borderId="7"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8" fillId="3" borderId="2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11" xfId="0"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14" fontId="8" fillId="2" borderId="8" xfId="0" applyNumberFormat="1" applyFont="1" applyFill="1" applyBorder="1" applyAlignment="1">
      <alignment horizontal="center" vertical="center" wrapText="1"/>
    </xf>
    <xf numFmtId="14" fontId="8" fillId="2" borderId="26" xfId="0" applyNumberFormat="1"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2" borderId="21" xfId="0" applyFont="1" applyFill="1" applyBorder="1" applyAlignment="1">
      <alignment horizontal="center" vertical="center" wrapText="1"/>
    </xf>
    <xf numFmtId="14" fontId="8" fillId="2" borderId="22" xfId="0" applyNumberFormat="1" applyFont="1" applyFill="1" applyBorder="1" applyAlignment="1">
      <alignment horizontal="center" vertical="center" wrapText="1"/>
    </xf>
    <xf numFmtId="14" fontId="8" fillId="2" borderId="24" xfId="0"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6"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14" fontId="8" fillId="0" borderId="1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14" fontId="8" fillId="0" borderId="5" xfId="0" applyNumberFormat="1"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0" fontId="19" fillId="0" borderId="1" xfId="0" applyFont="1" applyBorder="1" applyAlignment="1"/>
    <xf numFmtId="0" fontId="19" fillId="3" borderId="1" xfId="0" applyFont="1" applyFill="1" applyBorder="1" applyAlignment="1">
      <alignment horizontal="center" vertical="center"/>
    </xf>
    <xf numFmtId="0" fontId="19" fillId="3" borderId="1" xfId="0" applyFont="1" applyFill="1" applyBorder="1" applyAlignment="1"/>
    <xf numFmtId="0" fontId="19" fillId="3" borderId="1"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xf numFmtId="0" fontId="19" fillId="0" borderId="0" xfId="0" applyFont="1" applyBorder="1" applyAlignment="1">
      <alignment horizontal="center" vertical="center" wrapText="1"/>
    </xf>
    <xf numFmtId="0" fontId="8" fillId="0" borderId="29" xfId="0" applyFont="1" applyFill="1" applyBorder="1" applyAlignment="1">
      <alignment horizontal="center" vertical="center" wrapText="1"/>
    </xf>
    <xf numFmtId="0" fontId="8" fillId="0" borderId="17" xfId="0" applyFont="1" applyFill="1" applyBorder="1" applyAlignment="1">
      <alignment horizontal="center" vertical="center" wrapText="1"/>
    </xf>
    <xf numFmtId="4" fontId="8" fillId="0" borderId="29"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0" xfId="0" applyFont="1" applyFill="1" applyBorder="1" applyAlignment="1">
      <alignment horizontal="center" vertical="center" wrapText="1"/>
    </xf>
    <xf numFmtId="14" fontId="8" fillId="0" borderId="8"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20" fillId="3" borderId="0" xfId="0" applyFont="1" applyFill="1" applyBorder="1" applyAlignment="1">
      <alignment vertical="center" wrapText="1"/>
    </xf>
    <xf numFmtId="0" fontId="19" fillId="0" borderId="31" xfId="0" applyFont="1" applyBorder="1" applyAlignment="1">
      <alignment horizontal="center" vertical="center"/>
    </xf>
    <xf numFmtId="0" fontId="19" fillId="0" borderId="28"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8" fillId="0" borderId="12" xfId="0" applyFont="1" applyFill="1" applyBorder="1" applyAlignment="1">
      <alignment horizontal="center" vertical="center" wrapText="1"/>
    </xf>
    <xf numFmtId="0" fontId="19" fillId="0" borderId="0" xfId="0" applyFont="1"/>
    <xf numFmtId="0" fontId="19" fillId="3" borderId="0" xfId="0" applyFont="1" applyFill="1"/>
    <xf numFmtId="0" fontId="19" fillId="0" borderId="0" xfId="0" applyFont="1" applyFill="1"/>
    <xf numFmtId="0" fontId="8" fillId="5"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4" fontId="17" fillId="0" borderId="1" xfId="0" applyNumberFormat="1" applyFont="1" applyBorder="1" applyAlignment="1">
      <alignment horizontal="center" vertical="center"/>
    </xf>
    <xf numFmtId="0" fontId="19" fillId="2" borderId="0" xfId="0" applyFont="1" applyFill="1"/>
    <xf numFmtId="0" fontId="18" fillId="2" borderId="7" xfId="0" applyFont="1" applyFill="1" applyBorder="1" applyAlignment="1">
      <alignment horizontal="left" vertical="center" wrapText="1"/>
    </xf>
    <xf numFmtId="14" fontId="8" fillId="2" borderId="7" xfId="0" applyNumberFormat="1" applyFont="1" applyFill="1" applyBorder="1" applyAlignment="1">
      <alignment horizontal="center" vertical="center" wrapText="1"/>
    </xf>
    <xf numFmtId="14" fontId="8" fillId="2" borderId="20"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8" xfId="0" applyFont="1" applyFill="1" applyBorder="1" applyAlignment="1">
      <alignment horizontal="left" vertical="center" wrapText="1"/>
    </xf>
    <xf numFmtId="0" fontId="25" fillId="0" borderId="1" xfId="0" applyFont="1" applyFill="1" applyBorder="1" applyAlignment="1">
      <alignment horizontal="left" vertical="center" wrapText="1"/>
    </xf>
    <xf numFmtId="14" fontId="6" fillId="0" borderId="3" xfId="0"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3" borderId="20"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0" fillId="3" borderId="19" xfId="0" applyFill="1" applyBorder="1"/>
    <xf numFmtId="0" fontId="0" fillId="0" borderId="19" xfId="0" applyFill="1" applyBorder="1"/>
    <xf numFmtId="0" fontId="26" fillId="0" borderId="1" xfId="0" applyFont="1" applyBorder="1" applyAlignment="1">
      <alignment horizontal="left" vertical="top" wrapText="1"/>
    </xf>
    <xf numFmtId="0" fontId="6" fillId="0" borderId="1" xfId="0" applyFont="1" applyFill="1" applyBorder="1" applyAlignment="1">
      <alignment horizontal="center" vertical="center" wrapText="1"/>
    </xf>
    <xf numFmtId="0" fontId="2" fillId="0" borderId="1" xfId="0" applyFont="1" applyBorder="1" applyAlignment="1">
      <alignment horizontal="left" vertical="top" wrapText="1"/>
    </xf>
    <xf numFmtId="14" fontId="26" fillId="0"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0" fillId="0" borderId="0" xfId="0" applyFill="1" applyBorder="1"/>
    <xf numFmtId="0" fontId="0" fillId="0" borderId="1" xfId="0" applyFill="1" applyBorder="1"/>
    <xf numFmtId="0" fontId="26" fillId="0" borderId="29" xfId="0"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 fontId="23" fillId="2" borderId="5"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6" fillId="0" borderId="14" xfId="0" applyFont="1" applyFill="1" applyBorder="1" applyAlignment="1">
      <alignment horizontal="left" vertical="center" wrapText="1"/>
    </xf>
    <xf numFmtId="4" fontId="6" fillId="0" borderId="9"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left" vertical="center" wrapText="1"/>
    </xf>
    <xf numFmtId="14" fontId="6" fillId="0" borderId="7" xfId="0" applyNumberFormat="1" applyFont="1" applyFill="1" applyBorder="1" applyAlignment="1">
      <alignment horizontal="center" vertical="center" wrapText="1"/>
    </xf>
    <xf numFmtId="14" fontId="6" fillId="0" borderId="20"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0" xfId="0" applyFont="1" applyAlignment="1">
      <alignment horizontal="left" vertical="center" wrapText="1"/>
    </xf>
    <xf numFmtId="14" fontId="8" fillId="0" borderId="1" xfId="0" applyNumberFormat="1" applyFont="1" applyBorder="1" applyAlignment="1">
      <alignment horizontal="center" vertical="center" wrapText="1"/>
    </xf>
    <xf numFmtId="0" fontId="26" fillId="0" borderId="3" xfId="0" applyFont="1" applyFill="1" applyBorder="1" applyAlignment="1">
      <alignment horizontal="center" vertical="center" wrapText="1"/>
    </xf>
    <xf numFmtId="0" fontId="26" fillId="0" borderId="30" xfId="0" applyFont="1" applyFill="1" applyBorder="1" applyAlignment="1">
      <alignment horizontal="center" vertical="center" wrapText="1"/>
    </xf>
    <xf numFmtId="14" fontId="26" fillId="0" borderId="3"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30" xfId="0" applyFont="1" applyFill="1" applyBorder="1" applyAlignment="1">
      <alignment horizontal="center" vertical="center"/>
    </xf>
    <xf numFmtId="14" fontId="26" fillId="0" borderId="3" xfId="0" applyNumberFormat="1" applyFont="1" applyFill="1" applyBorder="1" applyAlignment="1">
      <alignment horizontal="center" vertical="center"/>
    </xf>
    <xf numFmtId="14" fontId="26" fillId="0" borderId="1" xfId="0" applyNumberFormat="1" applyFont="1" applyFill="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30" xfId="0" applyFont="1" applyBorder="1" applyAlignment="1">
      <alignment horizontal="center" vertical="center"/>
    </xf>
    <xf numFmtId="14" fontId="26" fillId="0" borderId="3" xfId="0" applyNumberFormat="1" applyFont="1" applyBorder="1" applyAlignment="1">
      <alignment horizontal="center" vertical="center"/>
    </xf>
    <xf numFmtId="14" fontId="26" fillId="0" borderId="1" xfId="0" applyNumberFormat="1" applyFont="1" applyBorder="1" applyAlignment="1">
      <alignment horizontal="center" vertical="center"/>
    </xf>
    <xf numFmtId="0" fontId="26" fillId="0" borderId="1" xfId="0" applyFont="1" applyBorder="1" applyAlignment="1">
      <alignment horizontal="center" wrapText="1"/>
    </xf>
    <xf numFmtId="0" fontId="0" fillId="0" borderId="3" xfId="0" applyBorder="1" applyAlignment="1">
      <alignment horizontal="center" vertical="center"/>
    </xf>
    <xf numFmtId="0" fontId="0" fillId="0" borderId="30" xfId="0" applyBorder="1" applyAlignment="1">
      <alignment horizontal="center" vertical="center" wrapText="1"/>
    </xf>
    <xf numFmtId="0" fontId="26"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3"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0" fontId="13" fillId="0" borderId="2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0" xfId="0" applyFont="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vertical="center" wrapText="1"/>
    </xf>
    <xf numFmtId="0" fontId="29" fillId="0" borderId="14" xfId="0" applyNumberFormat="1" applyFont="1" applyBorder="1" applyAlignment="1">
      <alignment horizontal="left" vertical="justify"/>
    </xf>
    <xf numFmtId="0" fontId="23" fillId="0" borderId="14" xfId="0" applyNumberFormat="1" applyFont="1" applyBorder="1" applyAlignment="1">
      <alignment horizontal="left" vertical="justify"/>
    </xf>
    <xf numFmtId="0" fontId="31" fillId="0" borderId="14" xfId="2" applyNumberFormat="1" applyFont="1" applyFill="1" applyBorder="1" applyAlignment="1">
      <alignment wrapText="1"/>
    </xf>
    <xf numFmtId="0" fontId="31" fillId="0" borderId="1" xfId="2" applyNumberFormat="1" applyFont="1" applyFill="1" applyBorder="1" applyAlignment="1">
      <alignment wrapText="1"/>
    </xf>
    <xf numFmtId="0" fontId="29" fillId="0" borderId="1" xfId="0" applyNumberFormat="1" applyFont="1" applyBorder="1" applyAlignment="1">
      <alignment horizontal="left" vertical="justify"/>
    </xf>
    <xf numFmtId="0" fontId="32" fillId="0" borderId="1" xfId="0" applyNumberFormat="1" applyFont="1" applyBorder="1" applyAlignment="1">
      <alignment horizontal="left" vertical="justify"/>
    </xf>
    <xf numFmtId="0" fontId="33" fillId="0" borderId="1" xfId="2" applyNumberFormat="1" applyFont="1" applyFill="1" applyBorder="1" applyAlignment="1">
      <alignment wrapText="1"/>
    </xf>
    <xf numFmtId="0" fontId="23" fillId="0" borderId="1" xfId="0" applyNumberFormat="1" applyFont="1" applyBorder="1" applyAlignment="1">
      <alignment horizontal="left" vertical="justify"/>
    </xf>
    <xf numFmtId="0" fontId="34" fillId="0" borderId="1" xfId="2" applyNumberFormat="1" applyFont="1" applyFill="1" applyBorder="1" applyAlignment="1">
      <alignment wrapText="1"/>
    </xf>
    <xf numFmtId="49" fontId="0" fillId="0" borderId="1" xfId="0" applyNumberForma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3" borderId="1"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0" xfId="0" applyFont="1" applyFill="1" applyBorder="1" applyAlignment="1">
      <alignment vertical="center" wrapText="1"/>
    </xf>
    <xf numFmtId="0" fontId="2" fillId="0" borderId="1" xfId="0" applyFont="1" applyBorder="1" applyAlignment="1">
      <alignment vertical="center" wrapText="1"/>
    </xf>
    <xf numFmtId="14" fontId="8" fillId="0" borderId="1" xfId="0" applyNumberFormat="1" applyFont="1" applyFill="1" applyBorder="1" applyAlignment="1">
      <alignment horizontal="center" vertical="center" wrapText="1"/>
    </xf>
    <xf numFmtId="0" fontId="17"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26" fillId="0" borderId="7"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8" xfId="0" applyFont="1" applyBorder="1" applyAlignment="1">
      <alignment horizontal="center" vertical="center" wrapText="1"/>
    </xf>
    <xf numFmtId="4" fontId="8" fillId="0" borderId="7" xfId="0" applyNumberFormat="1" applyFont="1" applyFill="1" applyBorder="1" applyAlignment="1">
      <alignment horizontal="center" vertical="center" wrapText="1"/>
    </xf>
    <xf numFmtId="4" fontId="8" fillId="0" borderId="27"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2" fillId="0" borderId="3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2" xfId="0" applyFont="1" applyBorder="1" applyAlignment="1">
      <alignment horizontal="center" vertical="center" wrapText="1"/>
    </xf>
    <xf numFmtId="0" fontId="0" fillId="0" borderId="43" xfId="0" applyBorder="1" applyAlignment="1">
      <alignment horizontal="center" vertical="center" wrapText="1"/>
    </xf>
    <xf numFmtId="0" fontId="36" fillId="0" borderId="0" xfId="0" applyFont="1" applyAlignment="1">
      <alignment horizontal="center" vertical="center" wrapText="1"/>
    </xf>
    <xf numFmtId="0" fontId="35" fillId="0" borderId="19" xfId="0" applyFont="1" applyBorder="1" applyAlignment="1">
      <alignment horizontal="center" vertical="top" wrapText="1"/>
    </xf>
    <xf numFmtId="0" fontId="35" fillId="0" borderId="0" xfId="0" applyFont="1" applyAlignment="1">
      <alignment horizontal="center" vertical="top" wrapText="1"/>
    </xf>
  </cellXfs>
  <cellStyles count="3">
    <cellStyle name="Обычный" xfId="0" builtinId="0"/>
    <cellStyle name="Обычный 2" xfId="1"/>
    <cellStyle name="Обычный_Лист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AYY834"/>
  <sheetViews>
    <sheetView view="pageBreakPreview" topLeftCell="A4" zoomScale="70" zoomScaleNormal="70" zoomScaleSheetLayoutView="70" workbookViewId="0">
      <pane xSplit="2" ySplit="4" topLeftCell="C8" activePane="bottomRight" state="frozen"/>
      <selection activeCell="A4" sqref="A4"/>
      <selection pane="topRight" activeCell="C4" sqref="C4"/>
      <selection pane="bottomLeft" activeCell="A8" sqref="A8"/>
      <selection pane="bottomRight" activeCell="D29" sqref="D29"/>
    </sheetView>
  </sheetViews>
  <sheetFormatPr defaultRowHeight="14.5"/>
  <cols>
    <col min="1" max="1" width="10.81640625" style="48" customWidth="1"/>
    <col min="2" max="2" width="47.7265625" style="79" customWidth="1"/>
    <col min="3" max="3" width="27.453125" style="80" customWidth="1"/>
    <col min="4" max="4" width="20.81640625" style="81" customWidth="1"/>
    <col min="5" max="5" width="21.81640625" style="81" customWidth="1"/>
    <col min="6" max="6" width="21.1796875" style="82" customWidth="1"/>
    <col min="7" max="7" width="23" style="81" customWidth="1"/>
    <col min="8" max="8" width="26.54296875" style="81" customWidth="1"/>
    <col min="9" max="9" width="3.54296875" style="50" customWidth="1"/>
    <col min="10" max="10" width="16" customWidth="1"/>
  </cols>
  <sheetData>
    <row r="1" spans="1:11" s="3" customFormat="1" ht="1.5" customHeight="1">
      <c r="A1" s="48"/>
      <c r="B1" s="79"/>
      <c r="C1" s="80"/>
      <c r="D1" s="81"/>
      <c r="E1" s="81"/>
      <c r="F1" s="82"/>
      <c r="G1" s="57"/>
      <c r="H1" s="57"/>
      <c r="I1" s="61"/>
      <c r="J1" s="18"/>
      <c r="K1" s="18"/>
    </row>
    <row r="2" spans="1:11" ht="53.25" customHeight="1">
      <c r="A2" s="304" t="s">
        <v>38</v>
      </c>
      <c r="B2" s="305"/>
      <c r="C2" s="305"/>
      <c r="D2" s="305"/>
      <c r="E2" s="305"/>
      <c r="F2" s="305"/>
      <c r="G2" s="305"/>
      <c r="H2" s="83"/>
      <c r="I2" s="62"/>
      <c r="J2" s="3"/>
    </row>
    <row r="3" spans="1:11" ht="3" customHeight="1">
      <c r="B3" s="307"/>
      <c r="C3" s="307"/>
      <c r="D3" s="307"/>
      <c r="E3" s="307"/>
      <c r="F3" s="307"/>
      <c r="G3" s="307"/>
      <c r="H3" s="84"/>
      <c r="I3" s="63"/>
    </row>
    <row r="4" spans="1:11" ht="74.25" customHeight="1">
      <c r="A4" s="306" t="s">
        <v>0</v>
      </c>
      <c r="B4" s="308" t="s">
        <v>1</v>
      </c>
      <c r="C4" s="306" t="s">
        <v>8</v>
      </c>
      <c r="D4" s="306" t="s">
        <v>4</v>
      </c>
      <c r="E4" s="306"/>
      <c r="F4" s="306" t="s">
        <v>9</v>
      </c>
      <c r="G4" s="306"/>
      <c r="H4" s="306"/>
      <c r="I4" s="64"/>
    </row>
    <row r="5" spans="1:11" s="3" customFormat="1" ht="24" customHeight="1">
      <c r="A5" s="306"/>
      <c r="B5" s="308"/>
      <c r="C5" s="306"/>
      <c r="D5" s="71" t="s">
        <v>7</v>
      </c>
      <c r="E5" s="71" t="s">
        <v>6</v>
      </c>
      <c r="F5" s="58" t="s">
        <v>7</v>
      </c>
      <c r="G5" s="306" t="s">
        <v>6</v>
      </c>
      <c r="H5" s="306"/>
      <c r="I5" s="64"/>
      <c r="J5"/>
    </row>
    <row r="6" spans="1:11" s="3" customFormat="1" ht="48.75" customHeight="1">
      <c r="A6" s="58"/>
      <c r="B6" s="26"/>
      <c r="C6" s="58"/>
      <c r="D6" s="55" t="s">
        <v>12</v>
      </c>
      <c r="E6" s="55" t="s">
        <v>11</v>
      </c>
      <c r="F6" s="55" t="s">
        <v>10</v>
      </c>
      <c r="G6" s="55" t="s">
        <v>39</v>
      </c>
      <c r="H6" s="55" t="s">
        <v>40</v>
      </c>
      <c r="I6" s="65"/>
    </row>
    <row r="7" spans="1:11" s="21" customFormat="1" ht="13.5" customHeight="1">
      <c r="A7" s="72">
        <v>1</v>
      </c>
      <c r="B7" s="73">
        <v>2</v>
      </c>
      <c r="C7" s="74">
        <v>3</v>
      </c>
      <c r="D7" s="73">
        <v>4</v>
      </c>
      <c r="E7" s="72">
        <v>5</v>
      </c>
      <c r="F7" s="75">
        <v>6</v>
      </c>
      <c r="G7" s="72">
        <v>7</v>
      </c>
      <c r="H7" s="72">
        <v>8</v>
      </c>
      <c r="I7" s="66"/>
    </row>
    <row r="8" spans="1:11" s="53" customFormat="1" ht="25.5" customHeight="1">
      <c r="A8" s="6"/>
      <c r="B8" s="233" t="s">
        <v>315</v>
      </c>
      <c r="C8" s="6"/>
      <c r="D8" s="6"/>
      <c r="E8" s="6"/>
      <c r="F8" s="6"/>
      <c r="G8" s="6"/>
      <c r="H8" s="6"/>
      <c r="I8" s="3"/>
    </row>
    <row r="9" spans="1:11" s="50" customFormat="1" ht="31">
      <c r="A9" s="122">
        <v>2</v>
      </c>
      <c r="B9" s="234" t="s">
        <v>316</v>
      </c>
      <c r="C9" s="122" t="s">
        <v>34</v>
      </c>
      <c r="D9" s="24">
        <v>8000</v>
      </c>
      <c r="E9" s="122"/>
      <c r="F9" s="122" t="s">
        <v>317</v>
      </c>
      <c r="G9" s="122"/>
      <c r="H9" s="122"/>
    </row>
    <row r="10" spans="1:11" s="50" customFormat="1" ht="46.5">
      <c r="A10" s="122">
        <v>5</v>
      </c>
      <c r="B10" s="234" t="s">
        <v>318</v>
      </c>
      <c r="C10" s="122" t="s">
        <v>319</v>
      </c>
      <c r="D10" s="24"/>
      <c r="E10" s="123">
        <v>43983</v>
      </c>
      <c r="F10" s="122"/>
      <c r="G10" s="123">
        <v>43987</v>
      </c>
      <c r="H10" s="123">
        <v>44032</v>
      </c>
    </row>
    <row r="11" spans="1:11" s="50" customFormat="1" ht="49.5" customHeight="1">
      <c r="A11" s="122">
        <v>6</v>
      </c>
      <c r="B11" s="234" t="s">
        <v>320</v>
      </c>
      <c r="C11" s="122" t="s">
        <v>319</v>
      </c>
      <c r="D11" s="24"/>
      <c r="E11" s="123">
        <v>43983</v>
      </c>
      <c r="F11" s="122"/>
      <c r="G11" s="123">
        <v>43987</v>
      </c>
      <c r="H11" s="123">
        <v>44032</v>
      </c>
    </row>
    <row r="12" spans="1:11" s="50" customFormat="1" ht="69.75" customHeight="1" thickBot="1">
      <c r="A12" s="122">
        <v>7</v>
      </c>
      <c r="B12" s="234" t="s">
        <v>321</v>
      </c>
      <c r="C12" s="122" t="s">
        <v>34</v>
      </c>
      <c r="D12" s="24">
        <v>11453.67</v>
      </c>
      <c r="E12" s="122" t="s">
        <v>3</v>
      </c>
      <c r="F12" s="122" t="s">
        <v>322</v>
      </c>
      <c r="G12" s="122" t="s">
        <v>323</v>
      </c>
      <c r="H12" s="122" t="s">
        <v>323</v>
      </c>
    </row>
    <row r="13" spans="1:11" s="50" customFormat="1" ht="15.5">
      <c r="A13" s="122"/>
      <c r="B13" s="205" t="s">
        <v>19</v>
      </c>
      <c r="C13" s="181"/>
      <c r="D13" s="235">
        <f>SUM(D9:D12)</f>
        <v>19453.669999999998</v>
      </c>
      <c r="E13" s="122"/>
      <c r="F13" s="122"/>
      <c r="G13" s="122"/>
      <c r="H13" s="122"/>
    </row>
    <row r="14" spans="1:11" s="53" customFormat="1" ht="25.5" customHeight="1">
      <c r="A14" s="11"/>
      <c r="B14" s="208" t="s">
        <v>364</v>
      </c>
      <c r="C14" s="19"/>
      <c r="D14" s="11"/>
      <c r="E14" s="8"/>
      <c r="F14" s="13"/>
      <c r="G14" s="6"/>
      <c r="H14" s="16"/>
      <c r="I14" s="3"/>
    </row>
    <row r="15" spans="1:11" s="50" customFormat="1" ht="62">
      <c r="A15" s="9">
        <v>1</v>
      </c>
      <c r="B15" s="23" t="s">
        <v>365</v>
      </c>
      <c r="C15" s="91" t="s">
        <v>14</v>
      </c>
      <c r="D15" s="24">
        <v>4569.96</v>
      </c>
      <c r="E15" s="241"/>
      <c r="F15" s="90" t="s">
        <v>366</v>
      </c>
      <c r="G15" s="239"/>
      <c r="H15" s="239"/>
      <c r="I15" s="53"/>
    </row>
    <row r="16" spans="1:11" s="50" customFormat="1" ht="77.5">
      <c r="A16" s="9">
        <v>2</v>
      </c>
      <c r="B16" s="23" t="s">
        <v>367</v>
      </c>
      <c r="C16" s="91" t="s">
        <v>82</v>
      </c>
      <c r="D16" s="24">
        <v>161163.64000000001</v>
      </c>
      <c r="E16" s="241"/>
      <c r="F16" s="90" t="s">
        <v>368</v>
      </c>
      <c r="G16" s="241"/>
      <c r="H16" s="125"/>
    </row>
    <row r="17" spans="1:11" s="50" customFormat="1" ht="33.75" customHeight="1">
      <c r="A17" s="9">
        <v>3</v>
      </c>
      <c r="B17" s="269" t="s">
        <v>369</v>
      </c>
      <c r="C17" s="319" t="s">
        <v>370</v>
      </c>
      <c r="D17" s="322">
        <v>2411.0210000000002</v>
      </c>
      <c r="E17" s="319" t="s">
        <v>3</v>
      </c>
      <c r="F17" s="319" t="s">
        <v>3</v>
      </c>
      <c r="G17" s="319" t="s">
        <v>3</v>
      </c>
      <c r="H17" s="319" t="s">
        <v>3</v>
      </c>
    </row>
    <row r="18" spans="1:11" s="50" customFormat="1" ht="18">
      <c r="A18" s="9"/>
      <c r="B18" s="269" t="s">
        <v>371</v>
      </c>
      <c r="C18" s="320"/>
      <c r="D18" s="323"/>
      <c r="E18" s="320"/>
      <c r="F18" s="320"/>
      <c r="G18" s="320"/>
      <c r="H18" s="320"/>
    </row>
    <row r="19" spans="1:11" s="50" customFormat="1" ht="18">
      <c r="A19" s="9"/>
      <c r="B19" s="269" t="s">
        <v>372</v>
      </c>
      <c r="C19" s="320"/>
      <c r="D19" s="323"/>
      <c r="E19" s="320"/>
      <c r="F19" s="320"/>
      <c r="G19" s="320"/>
      <c r="H19" s="320"/>
    </row>
    <row r="20" spans="1:11" s="50" customFormat="1" ht="18">
      <c r="A20" s="9"/>
      <c r="B20" s="269" t="s">
        <v>373</v>
      </c>
      <c r="C20" s="321"/>
      <c r="D20" s="324"/>
      <c r="E20" s="321"/>
      <c r="F20" s="321"/>
      <c r="G20" s="321"/>
      <c r="H20" s="321"/>
    </row>
    <row r="21" spans="1:11" s="50" customFormat="1" ht="34.5" customHeight="1">
      <c r="A21" s="9">
        <v>4</v>
      </c>
      <c r="B21" s="269" t="s">
        <v>374</v>
      </c>
      <c r="C21" s="219" t="s">
        <v>370</v>
      </c>
      <c r="D21" s="24">
        <v>689.01300000000003</v>
      </c>
      <c r="E21" s="219" t="s">
        <v>3</v>
      </c>
      <c r="F21" s="219" t="s">
        <v>3</v>
      </c>
      <c r="G21" s="219" t="s">
        <v>3</v>
      </c>
      <c r="H21" s="219" t="s">
        <v>3</v>
      </c>
    </row>
    <row r="22" spans="1:11" s="50" customFormat="1" ht="28">
      <c r="A22" s="9">
        <v>5</v>
      </c>
      <c r="B22" s="219" t="s">
        <v>375</v>
      </c>
      <c r="C22" s="219" t="s">
        <v>370</v>
      </c>
      <c r="D22" s="24">
        <v>404.62900000000002</v>
      </c>
      <c r="E22" s="219" t="s">
        <v>3</v>
      </c>
      <c r="F22" s="219" t="s">
        <v>3</v>
      </c>
      <c r="G22" s="219" t="s">
        <v>3</v>
      </c>
      <c r="H22" s="219" t="s">
        <v>3</v>
      </c>
    </row>
    <row r="23" spans="1:11" s="50" customFormat="1" ht="35.25" customHeight="1">
      <c r="A23" s="9">
        <v>6</v>
      </c>
      <c r="B23" s="269" t="s">
        <v>376</v>
      </c>
      <c r="C23" s="219" t="s">
        <v>370</v>
      </c>
      <c r="D23" s="24">
        <v>1684.61</v>
      </c>
      <c r="E23" s="219" t="s">
        <v>3</v>
      </c>
      <c r="F23" s="219" t="s">
        <v>3</v>
      </c>
      <c r="G23" s="219" t="s">
        <v>3</v>
      </c>
      <c r="H23" s="219" t="s">
        <v>3</v>
      </c>
    </row>
    <row r="24" spans="1:11" s="50" customFormat="1" ht="36" customHeight="1" thickBot="1">
      <c r="A24" s="9">
        <v>7</v>
      </c>
      <c r="B24" s="269" t="s">
        <v>377</v>
      </c>
      <c r="C24" s="219" t="s">
        <v>370</v>
      </c>
      <c r="D24" s="24">
        <v>852.30700000000002</v>
      </c>
      <c r="E24" s="219" t="s">
        <v>3</v>
      </c>
      <c r="F24" s="219" t="s">
        <v>3</v>
      </c>
      <c r="G24" s="219" t="s">
        <v>3</v>
      </c>
      <c r="H24" s="219" t="s">
        <v>3</v>
      </c>
    </row>
    <row r="25" spans="1:11" s="50" customFormat="1" ht="18">
      <c r="A25" s="56"/>
      <c r="B25" s="240" t="s">
        <v>19</v>
      </c>
      <c r="C25" s="181"/>
      <c r="D25" s="235">
        <f>SUM(D15:D24)</f>
        <v>171775.18</v>
      </c>
      <c r="E25" s="56"/>
      <c r="F25" s="56"/>
      <c r="G25" s="56"/>
      <c r="H25" s="56"/>
    </row>
    <row r="26" spans="1:11" s="14" customFormat="1" ht="18">
      <c r="A26" s="27"/>
      <c r="B26" s="112" t="s">
        <v>81</v>
      </c>
      <c r="C26" s="27"/>
      <c r="D26" s="27"/>
      <c r="E26" s="27"/>
      <c r="F26" s="27"/>
      <c r="G26" s="27"/>
      <c r="H26" s="27"/>
      <c r="I26" s="56"/>
      <c r="J26" s="41" t="s">
        <v>84</v>
      </c>
    </row>
    <row r="27" spans="1:11" s="5" customFormat="1" ht="77.5">
      <c r="A27" s="87">
        <v>1</v>
      </c>
      <c r="B27" s="113" t="s">
        <v>83</v>
      </c>
      <c r="C27" s="87" t="s">
        <v>82</v>
      </c>
      <c r="D27" s="87" t="s">
        <v>32</v>
      </c>
      <c r="E27" s="89">
        <v>43881</v>
      </c>
      <c r="F27" s="87" t="s">
        <v>3</v>
      </c>
      <c r="G27" s="89">
        <v>43882</v>
      </c>
      <c r="H27" s="89">
        <v>43942</v>
      </c>
      <c r="I27" s="43"/>
      <c r="J27" s="85" t="s">
        <v>85</v>
      </c>
    </row>
    <row r="28" spans="1:11" s="49" customFormat="1" ht="15.5">
      <c r="A28" s="27"/>
      <c r="B28" s="112" t="s">
        <v>121</v>
      </c>
      <c r="C28" s="27"/>
      <c r="D28" s="27"/>
      <c r="E28" s="27"/>
      <c r="F28" s="27"/>
      <c r="G28" s="27"/>
      <c r="H28" s="27"/>
      <c r="I28" s="50"/>
      <c r="J28" s="53"/>
    </row>
    <row r="29" spans="1:11" s="49" customFormat="1" ht="62">
      <c r="A29" s="87">
        <v>1</v>
      </c>
      <c r="B29" s="23" t="s">
        <v>214</v>
      </c>
      <c r="C29" s="87" t="s">
        <v>34</v>
      </c>
      <c r="D29" s="24">
        <v>2587.31</v>
      </c>
      <c r="E29" s="87" t="s">
        <v>3</v>
      </c>
      <c r="F29" s="87" t="s">
        <v>3</v>
      </c>
      <c r="G29" s="89">
        <v>43862</v>
      </c>
      <c r="H29" s="89">
        <v>43882</v>
      </c>
      <c r="I29" s="50"/>
      <c r="J29" s="50"/>
    </row>
    <row r="30" spans="1:11" s="49" customFormat="1" ht="62">
      <c r="A30" s="87">
        <v>2</v>
      </c>
      <c r="B30" s="23" t="s">
        <v>213</v>
      </c>
      <c r="C30" s="87" t="s">
        <v>34</v>
      </c>
      <c r="D30" s="24">
        <v>12189.22</v>
      </c>
      <c r="E30" s="87" t="s">
        <v>32</v>
      </c>
      <c r="F30" s="87" t="s">
        <v>32</v>
      </c>
      <c r="G30" s="89">
        <v>43865</v>
      </c>
      <c r="H30" s="89">
        <v>43894</v>
      </c>
      <c r="I30" s="50"/>
      <c r="J30" s="50"/>
    </row>
    <row r="31" spans="1:11" s="49" customFormat="1" ht="62">
      <c r="A31" s="87">
        <v>5</v>
      </c>
      <c r="B31" s="23" t="s">
        <v>212</v>
      </c>
      <c r="C31" s="87" t="s">
        <v>34</v>
      </c>
      <c r="D31" s="24">
        <v>3313.68</v>
      </c>
      <c r="E31" s="87" t="s">
        <v>32</v>
      </c>
      <c r="F31" s="89" t="s">
        <v>122</v>
      </c>
      <c r="G31" s="87" t="s">
        <v>32</v>
      </c>
      <c r="H31" s="87" t="s">
        <v>32</v>
      </c>
      <c r="I31" s="50"/>
      <c r="J31" s="50"/>
      <c r="K31" s="42"/>
    </row>
    <row r="32" spans="1:11" s="5" customFormat="1" ht="62">
      <c r="A32" s="87">
        <v>6</v>
      </c>
      <c r="B32" s="23" t="s">
        <v>215</v>
      </c>
      <c r="C32" s="87" t="s">
        <v>34</v>
      </c>
      <c r="D32" s="24">
        <v>5277.25</v>
      </c>
      <c r="E32" s="87" t="s">
        <v>32</v>
      </c>
      <c r="F32" s="89" t="s">
        <v>123</v>
      </c>
      <c r="G32" s="87" t="s">
        <v>32</v>
      </c>
      <c r="H32" s="87" t="s">
        <v>32</v>
      </c>
      <c r="I32" s="50"/>
      <c r="J32" s="50"/>
    </row>
    <row r="33" spans="1:10" s="5" customFormat="1" ht="15.5">
      <c r="A33" s="87"/>
      <c r="B33" s="111" t="s">
        <v>124</v>
      </c>
      <c r="C33" s="87"/>
      <c r="D33" s="200">
        <f>SUM(D29:D32)</f>
        <v>23367.46</v>
      </c>
      <c r="E33" s="87"/>
      <c r="F33" s="87"/>
      <c r="G33" s="87"/>
      <c r="H33" s="87"/>
      <c r="I33" s="50"/>
      <c r="J33" s="50"/>
    </row>
    <row r="34" spans="1:10" s="14" customFormat="1" ht="15.5">
      <c r="A34" s="27"/>
      <c r="B34" s="112" t="s">
        <v>363</v>
      </c>
      <c r="C34" s="27"/>
      <c r="D34" s="27"/>
      <c r="E34" s="27"/>
      <c r="F34" s="27"/>
      <c r="G34" s="27"/>
      <c r="H34" s="27"/>
      <c r="I34" s="45"/>
      <c r="J34" s="59" t="s">
        <v>86</v>
      </c>
    </row>
    <row r="35" spans="1:10" s="5" customFormat="1" ht="46.5">
      <c r="A35" s="87">
        <v>1</v>
      </c>
      <c r="B35" s="22" t="s">
        <v>33</v>
      </c>
      <c r="C35" s="87" t="s">
        <v>34</v>
      </c>
      <c r="D35" s="87" t="s">
        <v>3</v>
      </c>
      <c r="E35" s="89">
        <v>43900</v>
      </c>
      <c r="F35" s="87" t="s">
        <v>3</v>
      </c>
      <c r="G35" s="89">
        <v>43900</v>
      </c>
      <c r="H35" s="89">
        <v>43931</v>
      </c>
      <c r="I35" s="44"/>
      <c r="J35" s="59" t="s">
        <v>87</v>
      </c>
    </row>
    <row r="36" spans="1:10" s="5" customFormat="1" ht="46.5">
      <c r="A36" s="87">
        <v>2</v>
      </c>
      <c r="B36" s="22" t="s">
        <v>35</v>
      </c>
      <c r="C36" s="87" t="s">
        <v>34</v>
      </c>
      <c r="D36" s="87" t="s">
        <v>3</v>
      </c>
      <c r="E36" s="89">
        <v>43854</v>
      </c>
      <c r="F36" s="87" t="s">
        <v>3</v>
      </c>
      <c r="G36" s="89">
        <v>43854</v>
      </c>
      <c r="H36" s="89">
        <v>43885</v>
      </c>
      <c r="I36" s="44"/>
      <c r="J36" s="59" t="s">
        <v>88</v>
      </c>
    </row>
    <row r="37" spans="1:10" s="5" customFormat="1" ht="46.5">
      <c r="A37" s="87">
        <v>3</v>
      </c>
      <c r="B37" s="22" t="s">
        <v>36</v>
      </c>
      <c r="C37" s="87" t="s">
        <v>34</v>
      </c>
      <c r="D37" s="87" t="s">
        <v>3</v>
      </c>
      <c r="E37" s="89">
        <v>43850</v>
      </c>
      <c r="F37" s="87" t="s">
        <v>3</v>
      </c>
      <c r="G37" s="89">
        <v>43850</v>
      </c>
      <c r="H37" s="89">
        <v>43881</v>
      </c>
      <c r="I37" s="44"/>
      <c r="J37" s="41" t="s">
        <v>89</v>
      </c>
    </row>
    <row r="38" spans="1:10" s="5" customFormat="1" ht="46.5">
      <c r="A38" s="87">
        <v>4</v>
      </c>
      <c r="B38" s="22" t="s">
        <v>37</v>
      </c>
      <c r="C38" s="87" t="s">
        <v>34</v>
      </c>
      <c r="D38" s="87" t="s">
        <v>3</v>
      </c>
      <c r="E38" s="89">
        <v>43922</v>
      </c>
      <c r="F38" s="87" t="s">
        <v>3</v>
      </c>
      <c r="G38" s="89">
        <v>43922</v>
      </c>
      <c r="H38" s="89">
        <v>43952</v>
      </c>
      <c r="I38" s="44"/>
      <c r="J38" s="41" t="s">
        <v>90</v>
      </c>
    </row>
    <row r="39" spans="1:10" s="250" customFormat="1" ht="15.5">
      <c r="A39" s="27"/>
      <c r="B39" s="112" t="s">
        <v>343</v>
      </c>
      <c r="C39" s="27"/>
      <c r="D39" s="27"/>
      <c r="E39" s="27"/>
      <c r="F39" s="27"/>
      <c r="G39" s="27"/>
      <c r="H39" s="27"/>
    </row>
    <row r="40" spans="1:10" s="250" customFormat="1" ht="109" thickBot="1">
      <c r="A40" s="33">
        <v>1</v>
      </c>
      <c r="B40" s="33" t="s">
        <v>344</v>
      </c>
      <c r="C40" s="33" t="s">
        <v>345</v>
      </c>
      <c r="D40" s="33" t="s">
        <v>346</v>
      </c>
      <c r="E40" s="33" t="s">
        <v>32</v>
      </c>
      <c r="F40" s="251" t="s">
        <v>347</v>
      </c>
      <c r="G40" s="33" t="s">
        <v>32</v>
      </c>
      <c r="H40" s="33" t="s">
        <v>32</v>
      </c>
    </row>
    <row r="41" spans="1:10" s="250" customFormat="1" ht="15.5">
      <c r="A41" s="33"/>
      <c r="B41" s="213" t="s">
        <v>19</v>
      </c>
      <c r="C41" s="181"/>
      <c r="D41" s="235">
        <f>75125.16</f>
        <v>75125.16</v>
      </c>
      <c r="E41" s="33"/>
      <c r="F41" s="251"/>
      <c r="G41" s="33"/>
      <c r="H41" s="33"/>
    </row>
    <row r="42" spans="1:10" s="5" customFormat="1" ht="15">
      <c r="A42" s="39"/>
      <c r="B42" s="112" t="s">
        <v>42</v>
      </c>
      <c r="C42" s="39"/>
      <c r="D42" s="39"/>
      <c r="E42" s="39"/>
      <c r="F42" s="39"/>
      <c r="G42" s="39"/>
      <c r="H42" s="39"/>
      <c r="I42" s="47"/>
      <c r="J42" s="60" t="s">
        <v>91</v>
      </c>
    </row>
    <row r="43" spans="1:10" s="5" customFormat="1" ht="15.5">
      <c r="A43" s="311">
        <v>1</v>
      </c>
      <c r="B43" s="312" t="s">
        <v>13</v>
      </c>
      <c r="C43" s="87" t="s">
        <v>14</v>
      </c>
      <c r="D43" s="24">
        <v>6312.41986</v>
      </c>
      <c r="E43" s="311" t="s">
        <v>3</v>
      </c>
      <c r="F43" s="311" t="s">
        <v>15</v>
      </c>
      <c r="G43" s="309" t="s">
        <v>3</v>
      </c>
      <c r="H43" s="309" t="s">
        <v>3</v>
      </c>
      <c r="I43" s="44"/>
      <c r="J43" s="41" t="s">
        <v>92</v>
      </c>
    </row>
    <row r="44" spans="1:10" s="5" customFormat="1" ht="62">
      <c r="A44" s="311"/>
      <c r="B44" s="312"/>
      <c r="C44" s="76" t="s">
        <v>16</v>
      </c>
      <c r="D44" s="76" t="s">
        <v>17</v>
      </c>
      <c r="E44" s="311"/>
      <c r="F44" s="311"/>
      <c r="G44" s="309"/>
      <c r="H44" s="309"/>
      <c r="I44" s="44"/>
      <c r="J44" s="41" t="s">
        <v>93</v>
      </c>
    </row>
    <row r="45" spans="1:10" ht="77.5">
      <c r="A45" s="87">
        <v>2</v>
      </c>
      <c r="B45" s="88" t="s">
        <v>18</v>
      </c>
      <c r="C45" s="87" t="s">
        <v>3</v>
      </c>
      <c r="D45" s="24">
        <v>5477.0551400000004</v>
      </c>
      <c r="E45" s="87" t="s">
        <v>3</v>
      </c>
      <c r="F45" s="87" t="s">
        <v>3</v>
      </c>
      <c r="G45" s="87" t="s">
        <v>3</v>
      </c>
      <c r="H45" s="87" t="s">
        <v>3</v>
      </c>
      <c r="I45" s="45"/>
      <c r="J45" s="59" t="s">
        <v>94</v>
      </c>
    </row>
    <row r="46" spans="1:10" ht="15">
      <c r="A46" s="310" t="s">
        <v>19</v>
      </c>
      <c r="B46" s="310"/>
      <c r="C46" s="310"/>
      <c r="D46" s="77">
        <f>D43+D45</f>
        <v>11789.475</v>
      </c>
      <c r="E46" s="28"/>
      <c r="F46" s="28"/>
      <c r="G46" s="28"/>
      <c r="H46" s="28"/>
      <c r="I46" s="46"/>
      <c r="J46" s="59" t="s">
        <v>95</v>
      </c>
    </row>
    <row r="47" spans="1:10" ht="15">
      <c r="A47" s="40"/>
      <c r="B47" s="40" t="s">
        <v>41</v>
      </c>
      <c r="C47" s="40"/>
      <c r="D47" s="40"/>
      <c r="E47" s="40"/>
      <c r="F47" s="40"/>
      <c r="G47" s="40"/>
      <c r="H47" s="40"/>
      <c r="I47" s="47"/>
      <c r="J47" s="41" t="s">
        <v>96</v>
      </c>
    </row>
    <row r="48" spans="1:10" ht="77.5">
      <c r="A48" s="87">
        <v>1</v>
      </c>
      <c r="B48" s="88" t="s">
        <v>20</v>
      </c>
      <c r="C48" s="87" t="s">
        <v>21</v>
      </c>
      <c r="D48" s="24">
        <v>148800</v>
      </c>
      <c r="E48" s="87" t="s">
        <v>3</v>
      </c>
      <c r="F48" s="87" t="s">
        <v>3</v>
      </c>
      <c r="G48" s="87" t="s">
        <v>22</v>
      </c>
      <c r="H48" s="29" t="s">
        <v>23</v>
      </c>
      <c r="I48" s="67"/>
      <c r="J48" s="41" t="s">
        <v>97</v>
      </c>
    </row>
    <row r="49" spans="1:10" ht="77.5">
      <c r="A49" s="30">
        <v>2</v>
      </c>
      <c r="B49" s="88" t="s">
        <v>24</v>
      </c>
      <c r="C49" s="87" t="s">
        <v>21</v>
      </c>
      <c r="D49" s="31">
        <v>38000</v>
      </c>
      <c r="E49" s="87" t="s">
        <v>3</v>
      </c>
      <c r="F49" s="87" t="s">
        <v>3</v>
      </c>
      <c r="G49" s="87" t="s">
        <v>25</v>
      </c>
      <c r="H49" s="29" t="s">
        <v>23</v>
      </c>
      <c r="I49" s="67"/>
      <c r="J49" s="41" t="s">
        <v>98</v>
      </c>
    </row>
    <row r="50" spans="1:10" ht="77.5">
      <c r="A50" s="32">
        <v>3</v>
      </c>
      <c r="B50" s="88" t="s">
        <v>26</v>
      </c>
      <c r="C50" s="33" t="s">
        <v>14</v>
      </c>
      <c r="D50" s="34">
        <v>31514</v>
      </c>
      <c r="E50" s="87" t="s">
        <v>3</v>
      </c>
      <c r="F50" s="87" t="s">
        <v>3</v>
      </c>
      <c r="G50" s="33" t="s">
        <v>27</v>
      </c>
      <c r="H50" s="29" t="s">
        <v>23</v>
      </c>
      <c r="I50" s="67"/>
      <c r="J50" s="41" t="s">
        <v>99</v>
      </c>
    </row>
    <row r="51" spans="1:10" ht="77.5">
      <c r="A51" s="32">
        <v>4</v>
      </c>
      <c r="B51" s="88" t="s">
        <v>28</v>
      </c>
      <c r="C51" s="33" t="s">
        <v>14</v>
      </c>
      <c r="D51" s="34">
        <v>49635</v>
      </c>
      <c r="E51" s="87" t="s">
        <v>3</v>
      </c>
      <c r="F51" s="87" t="s">
        <v>3</v>
      </c>
      <c r="G51" s="33" t="s">
        <v>29</v>
      </c>
      <c r="H51" s="29" t="s">
        <v>23</v>
      </c>
      <c r="I51" s="67"/>
      <c r="J51" s="41" t="s">
        <v>100</v>
      </c>
    </row>
    <row r="52" spans="1:10" ht="31.5" thickBot="1">
      <c r="A52" s="32">
        <v>5</v>
      </c>
      <c r="B52" s="88" t="s">
        <v>30</v>
      </c>
      <c r="C52" s="87" t="s">
        <v>21</v>
      </c>
      <c r="D52" s="34">
        <v>100000</v>
      </c>
      <c r="E52" s="87" t="s">
        <v>3</v>
      </c>
      <c r="F52" s="87" t="s">
        <v>3</v>
      </c>
      <c r="G52" s="29" t="s">
        <v>23</v>
      </c>
      <c r="H52" s="29" t="s">
        <v>31</v>
      </c>
      <c r="I52" s="67"/>
      <c r="J52" s="41" t="s">
        <v>101</v>
      </c>
    </row>
    <row r="53" spans="1:10" s="3" customFormat="1" ht="15.5">
      <c r="A53" s="32"/>
      <c r="B53" s="86" t="s">
        <v>19</v>
      </c>
      <c r="C53" s="181"/>
      <c r="D53" s="108">
        <f>SUM(D48:D52)+D45+D43</f>
        <v>379738.47500000003</v>
      </c>
      <c r="E53" s="87"/>
      <c r="F53" s="87"/>
      <c r="G53" s="29"/>
      <c r="H53" s="29"/>
      <c r="I53" s="67"/>
      <c r="J53" s="41"/>
    </row>
    <row r="54" spans="1:10" s="14" customFormat="1" ht="15.5">
      <c r="A54" s="27"/>
      <c r="B54" s="112" t="s">
        <v>67</v>
      </c>
      <c r="C54" s="27"/>
      <c r="D54" s="27"/>
      <c r="E54" s="27"/>
      <c r="F54" s="27"/>
      <c r="G54" s="27"/>
      <c r="H54" s="27"/>
      <c r="I54" s="45"/>
      <c r="J54" s="41" t="s">
        <v>102</v>
      </c>
    </row>
    <row r="55" spans="1:10" s="5" customFormat="1" ht="15.5">
      <c r="A55" s="87"/>
      <c r="B55" s="100" t="s">
        <v>68</v>
      </c>
      <c r="C55" s="87"/>
      <c r="D55" s="87"/>
      <c r="E55" s="87"/>
      <c r="F55" s="87"/>
      <c r="G55" s="89"/>
      <c r="H55" s="89"/>
      <c r="I55" s="44"/>
      <c r="J55" s="41" t="s">
        <v>103</v>
      </c>
    </row>
    <row r="56" spans="1:10" s="5" customFormat="1" ht="31">
      <c r="A56" s="87">
        <v>1</v>
      </c>
      <c r="B56" s="101" t="s">
        <v>69</v>
      </c>
      <c r="C56" s="87" t="s">
        <v>2</v>
      </c>
      <c r="D56" s="87"/>
      <c r="E56" s="89">
        <v>43891</v>
      </c>
      <c r="F56" s="87"/>
      <c r="G56" s="89">
        <v>43891</v>
      </c>
      <c r="H56" s="89">
        <v>43922</v>
      </c>
      <c r="I56" s="44"/>
      <c r="J56" s="41" t="s">
        <v>104</v>
      </c>
    </row>
    <row r="57" spans="1:10" s="5" customFormat="1" ht="31">
      <c r="A57" s="87">
        <v>2</v>
      </c>
      <c r="B57" s="101" t="s">
        <v>70</v>
      </c>
      <c r="C57" s="87" t="s">
        <v>2</v>
      </c>
      <c r="D57" s="87"/>
      <c r="E57" s="89">
        <v>43891</v>
      </c>
      <c r="F57" s="87"/>
      <c r="G57" s="89">
        <v>43891</v>
      </c>
      <c r="H57" s="89">
        <v>43922</v>
      </c>
      <c r="I57" s="44"/>
      <c r="J57" s="41" t="s">
        <v>105</v>
      </c>
    </row>
    <row r="58" spans="1:10" s="5" customFormat="1" ht="15.5">
      <c r="A58" s="87"/>
      <c r="B58" s="100" t="s">
        <v>71</v>
      </c>
      <c r="C58" s="87"/>
      <c r="D58" s="87"/>
      <c r="E58" s="87"/>
      <c r="F58" s="87"/>
      <c r="G58" s="87"/>
      <c r="H58" s="87"/>
      <c r="I58" s="45"/>
      <c r="J58" s="59" t="s">
        <v>106</v>
      </c>
    </row>
    <row r="59" spans="1:10" s="5" customFormat="1" ht="46.5">
      <c r="A59" s="87">
        <v>3</v>
      </c>
      <c r="B59" s="101" t="s">
        <v>72</v>
      </c>
      <c r="C59" s="87" t="s">
        <v>34</v>
      </c>
      <c r="D59" s="87"/>
      <c r="E59" s="89">
        <v>43891</v>
      </c>
      <c r="F59" s="87"/>
      <c r="G59" s="89">
        <v>43891</v>
      </c>
      <c r="H59" s="89">
        <v>43922</v>
      </c>
      <c r="I59" s="44"/>
      <c r="J59" s="41" t="s">
        <v>107</v>
      </c>
    </row>
    <row r="60" spans="1:10" s="5" customFormat="1" ht="15.5">
      <c r="A60" s="87"/>
      <c r="B60" s="100" t="s">
        <v>73</v>
      </c>
      <c r="C60" s="87"/>
      <c r="D60" s="87"/>
      <c r="E60" s="87"/>
      <c r="F60" s="87"/>
      <c r="G60" s="87"/>
      <c r="H60" s="87"/>
      <c r="I60" s="45"/>
      <c r="J60" s="41" t="s">
        <v>108</v>
      </c>
    </row>
    <row r="61" spans="1:10" s="5" customFormat="1" ht="31">
      <c r="A61" s="35">
        <v>4</v>
      </c>
      <c r="B61" s="101" t="s">
        <v>74</v>
      </c>
      <c r="C61" s="87" t="s">
        <v>34</v>
      </c>
      <c r="D61" s="24">
        <v>12695.83</v>
      </c>
      <c r="E61" s="35"/>
      <c r="F61" s="36"/>
      <c r="G61" s="89">
        <v>43860</v>
      </c>
      <c r="H61" s="89">
        <v>43891</v>
      </c>
      <c r="I61" s="44"/>
      <c r="J61" s="59" t="s">
        <v>109</v>
      </c>
    </row>
    <row r="62" spans="1:10" s="3" customFormat="1" ht="15.5">
      <c r="A62" s="37"/>
      <c r="B62" s="100" t="s">
        <v>75</v>
      </c>
      <c r="C62" s="38"/>
      <c r="D62" s="37"/>
      <c r="E62" s="37"/>
      <c r="F62" s="38"/>
      <c r="G62" s="37"/>
      <c r="H62" s="37"/>
      <c r="I62" s="68"/>
      <c r="J62" s="41" t="s">
        <v>110</v>
      </c>
    </row>
    <row r="63" spans="1:10" s="3" customFormat="1" ht="31">
      <c r="A63" s="37">
        <v>5</v>
      </c>
      <c r="B63" s="101" t="s">
        <v>76</v>
      </c>
      <c r="C63" s="87" t="s">
        <v>34</v>
      </c>
      <c r="D63" s="37"/>
      <c r="E63" s="89">
        <v>43952</v>
      </c>
      <c r="F63" s="38"/>
      <c r="G63" s="89">
        <v>43952</v>
      </c>
      <c r="H63" s="89">
        <v>43983</v>
      </c>
      <c r="I63" s="44"/>
      <c r="J63" s="59" t="s">
        <v>111</v>
      </c>
    </row>
    <row r="64" spans="1:10" s="3" customFormat="1" ht="15.5">
      <c r="A64" s="37"/>
      <c r="B64" s="100" t="s">
        <v>77</v>
      </c>
      <c r="C64" s="38"/>
      <c r="D64" s="37"/>
      <c r="E64" s="37"/>
      <c r="F64" s="38"/>
      <c r="G64" s="37"/>
      <c r="H64" s="37"/>
      <c r="I64" s="68"/>
      <c r="J64" s="41" t="s">
        <v>112</v>
      </c>
    </row>
    <row r="65" spans="1:10" s="3" customFormat="1" ht="46.5">
      <c r="A65" s="37">
        <v>6</v>
      </c>
      <c r="B65" s="101" t="s">
        <v>78</v>
      </c>
      <c r="C65" s="87" t="s">
        <v>34</v>
      </c>
      <c r="D65" s="37"/>
      <c r="E65" s="89">
        <v>43891</v>
      </c>
      <c r="F65" s="38"/>
      <c r="G65" s="89">
        <v>43891</v>
      </c>
      <c r="H65" s="89">
        <v>43922</v>
      </c>
      <c r="I65" s="44"/>
      <c r="J65" s="41" t="s">
        <v>113</v>
      </c>
    </row>
    <row r="66" spans="1:10" s="53" customFormat="1" ht="25.5" customHeight="1">
      <c r="A66" s="11"/>
      <c r="B66" s="208" t="s">
        <v>324</v>
      </c>
      <c r="C66" s="19"/>
      <c r="D66" s="11"/>
      <c r="E66" s="8"/>
      <c r="F66" s="13"/>
      <c r="G66" s="6"/>
      <c r="H66" s="16"/>
      <c r="I66" s="3"/>
    </row>
    <row r="67" spans="1:10" s="50" customFormat="1" ht="36">
      <c r="A67" s="9">
        <v>1</v>
      </c>
      <c r="B67" s="236" t="s">
        <v>325</v>
      </c>
      <c r="C67" s="20" t="s">
        <v>2</v>
      </c>
      <c r="D67" s="24">
        <v>29611</v>
      </c>
      <c r="E67" s="54" t="s">
        <v>32</v>
      </c>
      <c r="F67" s="9" t="s">
        <v>32</v>
      </c>
      <c r="G67" s="52">
        <v>43886</v>
      </c>
      <c r="H67" s="52">
        <v>43936</v>
      </c>
      <c r="I67" s="53"/>
    </row>
    <row r="68" spans="1:10" s="50" customFormat="1" ht="72.5" thickBot="1">
      <c r="A68" s="9">
        <v>2</v>
      </c>
      <c r="B68" s="10" t="s">
        <v>326</v>
      </c>
      <c r="C68" s="20" t="s">
        <v>2</v>
      </c>
      <c r="D68" s="9" t="s">
        <v>32</v>
      </c>
      <c r="E68" s="52">
        <v>43871</v>
      </c>
      <c r="F68" s="9" t="s">
        <v>32</v>
      </c>
      <c r="G68" s="52">
        <v>43886</v>
      </c>
      <c r="H68" s="210">
        <v>43952</v>
      </c>
    </row>
    <row r="69" spans="1:10" s="50" customFormat="1" ht="18">
      <c r="A69" s="237"/>
      <c r="B69" s="205" t="s">
        <v>19</v>
      </c>
      <c r="C69" s="181"/>
      <c r="D69" s="235">
        <f>SUM(D67:D68)</f>
        <v>29611</v>
      </c>
      <c r="E69" s="238"/>
      <c r="F69" s="9"/>
      <c r="G69" s="52"/>
      <c r="H69" s="210"/>
    </row>
    <row r="70" spans="1:10" s="3" customFormat="1" ht="15.5">
      <c r="A70" s="114"/>
      <c r="B70" s="112" t="s">
        <v>152</v>
      </c>
      <c r="C70" s="115"/>
      <c r="D70" s="114"/>
      <c r="E70" s="116"/>
      <c r="F70" s="117"/>
      <c r="G70" s="27"/>
      <c r="H70" s="118"/>
    </row>
    <row r="71" spans="1:10" s="3" customFormat="1" ht="77.5">
      <c r="A71" s="90">
        <v>1</v>
      </c>
      <c r="B71" s="23" t="s">
        <v>153</v>
      </c>
      <c r="C71" s="91" t="s">
        <v>21</v>
      </c>
      <c r="D71" s="90">
        <v>81957.77</v>
      </c>
      <c r="E71" s="87" t="s">
        <v>32</v>
      </c>
      <c r="F71" s="90" t="s">
        <v>154</v>
      </c>
      <c r="G71" s="89" t="s">
        <v>32</v>
      </c>
      <c r="H71" s="89" t="s">
        <v>32</v>
      </c>
    </row>
    <row r="72" spans="1:10" s="99" customFormat="1" ht="15.5">
      <c r="A72" s="119"/>
      <c r="B72" s="120" t="s">
        <v>155</v>
      </c>
      <c r="C72" s="121"/>
      <c r="D72" s="119"/>
      <c r="E72" s="122"/>
      <c r="F72" s="119"/>
      <c r="G72" s="123"/>
      <c r="H72" s="123"/>
    </row>
    <row r="73" spans="1:10" s="3" customFormat="1" ht="15.5">
      <c r="A73" s="90">
        <v>2</v>
      </c>
      <c r="B73" s="23" t="s">
        <v>156</v>
      </c>
      <c r="C73" s="91" t="s">
        <v>14</v>
      </c>
      <c r="D73" s="124">
        <v>9000</v>
      </c>
      <c r="E73" s="87" t="s">
        <v>32</v>
      </c>
      <c r="F73" s="90" t="s">
        <v>32</v>
      </c>
      <c r="G73" s="87" t="s">
        <v>32</v>
      </c>
      <c r="H73" s="125" t="s">
        <v>157</v>
      </c>
    </row>
    <row r="74" spans="1:10" s="3" customFormat="1" ht="15.5">
      <c r="A74" s="90">
        <v>3</v>
      </c>
      <c r="B74" s="23" t="s">
        <v>158</v>
      </c>
      <c r="C74" s="91" t="s">
        <v>14</v>
      </c>
      <c r="D74" s="124">
        <v>13000</v>
      </c>
      <c r="E74" s="87" t="s">
        <v>32</v>
      </c>
      <c r="F74" s="90" t="s">
        <v>32</v>
      </c>
      <c r="G74" s="87" t="s">
        <v>32</v>
      </c>
      <c r="H74" s="125" t="s">
        <v>157</v>
      </c>
    </row>
    <row r="75" spans="1:10" s="3" customFormat="1" ht="31.5" thickBot="1">
      <c r="A75" s="126">
        <v>4</v>
      </c>
      <c r="B75" s="127" t="s">
        <v>159</v>
      </c>
      <c r="C75" s="128" t="s">
        <v>21</v>
      </c>
      <c r="D75" s="129">
        <v>42000</v>
      </c>
      <c r="E75" s="130" t="s">
        <v>32</v>
      </c>
      <c r="F75" s="126" t="s">
        <v>32</v>
      </c>
      <c r="G75" s="130" t="s">
        <v>32</v>
      </c>
      <c r="H75" s="131" t="s">
        <v>157</v>
      </c>
    </row>
    <row r="76" spans="1:10" s="99" customFormat="1" ht="15.5">
      <c r="A76" s="132"/>
      <c r="B76" s="133" t="s">
        <v>160</v>
      </c>
      <c r="C76" s="134"/>
      <c r="D76" s="132"/>
      <c r="E76" s="135"/>
      <c r="F76" s="132"/>
      <c r="G76" s="135"/>
      <c r="H76" s="136"/>
    </row>
    <row r="77" spans="1:10" s="3" customFormat="1" ht="46.5">
      <c r="A77" s="90">
        <v>5</v>
      </c>
      <c r="B77" s="23" t="s">
        <v>161</v>
      </c>
      <c r="C77" s="91" t="s">
        <v>14</v>
      </c>
      <c r="D77" s="90">
        <v>12861.65</v>
      </c>
      <c r="E77" s="87" t="s">
        <v>32</v>
      </c>
      <c r="F77" s="90" t="s">
        <v>162</v>
      </c>
      <c r="G77" s="87" t="s">
        <v>32</v>
      </c>
      <c r="H77" s="125" t="s">
        <v>32</v>
      </c>
    </row>
    <row r="78" spans="1:10" s="99" customFormat="1" ht="15.5">
      <c r="A78" s="119"/>
      <c r="B78" s="120" t="s">
        <v>163</v>
      </c>
      <c r="C78" s="121"/>
      <c r="D78" s="119"/>
      <c r="E78" s="122"/>
      <c r="F78" s="119"/>
      <c r="G78" s="122"/>
      <c r="H78" s="137"/>
    </row>
    <row r="79" spans="1:10" s="3" customFormat="1" ht="47" thickBot="1">
      <c r="A79" s="90">
        <v>6</v>
      </c>
      <c r="B79" s="23" t="s">
        <v>164</v>
      </c>
      <c r="C79" s="91" t="s">
        <v>14</v>
      </c>
      <c r="D79" s="138">
        <v>2933.6111000000001</v>
      </c>
      <c r="E79" s="87" t="s">
        <v>32</v>
      </c>
      <c r="F79" s="90" t="s">
        <v>165</v>
      </c>
      <c r="G79" s="87" t="s">
        <v>32</v>
      </c>
      <c r="H79" s="125" t="s">
        <v>32</v>
      </c>
    </row>
    <row r="80" spans="1:10" s="3" customFormat="1" ht="15.5">
      <c r="A80" s="194"/>
      <c r="B80" s="86" t="s">
        <v>19</v>
      </c>
      <c r="C80" s="181"/>
      <c r="D80" s="108">
        <f>SUM(D71:D79)</f>
        <v>161753.03110000002</v>
      </c>
      <c r="E80" s="183"/>
      <c r="F80" s="90"/>
      <c r="G80" s="87"/>
      <c r="H80" s="125"/>
    </row>
    <row r="81" spans="1:9" s="53" customFormat="1" ht="15.5">
      <c r="A81" s="114"/>
      <c r="B81" s="139" t="s">
        <v>125</v>
      </c>
      <c r="C81" s="115"/>
      <c r="D81" s="114"/>
      <c r="E81" s="116"/>
      <c r="F81" s="117"/>
      <c r="G81" s="27"/>
      <c r="H81" s="118"/>
      <c r="I81" s="3"/>
    </row>
    <row r="82" spans="1:9" s="50" customFormat="1" ht="93">
      <c r="A82" s="90">
        <v>1</v>
      </c>
      <c r="B82" s="23" t="s">
        <v>126</v>
      </c>
      <c r="C82" s="91" t="s">
        <v>14</v>
      </c>
      <c r="D82" s="90" t="s">
        <v>127</v>
      </c>
      <c r="E82" s="87"/>
      <c r="F82" s="90" t="s">
        <v>128</v>
      </c>
      <c r="G82" s="89"/>
      <c r="H82" s="89"/>
      <c r="I82" s="53"/>
    </row>
    <row r="83" spans="1:9" s="50" customFormat="1" ht="46.5">
      <c r="A83" s="90">
        <v>2</v>
      </c>
      <c r="B83" s="23" t="s">
        <v>129</v>
      </c>
      <c r="C83" s="91" t="s">
        <v>130</v>
      </c>
      <c r="D83" s="90" t="s">
        <v>131</v>
      </c>
      <c r="E83" s="87"/>
      <c r="F83" s="90" t="s">
        <v>132</v>
      </c>
      <c r="G83" s="87"/>
      <c r="H83" s="125"/>
    </row>
    <row r="84" spans="1:9" s="50" customFormat="1" ht="77.5">
      <c r="A84" s="90">
        <v>3</v>
      </c>
      <c r="B84" s="23" t="s">
        <v>133</v>
      </c>
      <c r="C84" s="91" t="s">
        <v>14</v>
      </c>
      <c r="D84" s="90" t="s">
        <v>134</v>
      </c>
      <c r="E84" s="87"/>
      <c r="F84" s="90" t="s">
        <v>135</v>
      </c>
      <c r="G84" s="87"/>
      <c r="H84" s="125"/>
    </row>
    <row r="85" spans="1:9" s="50" customFormat="1" ht="31">
      <c r="A85" s="92">
        <v>4</v>
      </c>
      <c r="B85" s="93" t="s">
        <v>136</v>
      </c>
      <c r="C85" s="94" t="s">
        <v>137</v>
      </c>
      <c r="D85" s="95" t="s">
        <v>138</v>
      </c>
      <c r="E85" s="92"/>
      <c r="F85" s="95" t="s">
        <v>139</v>
      </c>
      <c r="G85" s="92"/>
      <c r="H85" s="140"/>
    </row>
    <row r="86" spans="1:9" s="50" customFormat="1" ht="46.5">
      <c r="A86" s="87">
        <v>5</v>
      </c>
      <c r="B86" s="23" t="s">
        <v>140</v>
      </c>
      <c r="C86" s="87" t="s">
        <v>14</v>
      </c>
      <c r="D86" s="87" t="s">
        <v>141</v>
      </c>
      <c r="E86" s="87"/>
      <c r="F86" s="87" t="s">
        <v>142</v>
      </c>
      <c r="G86" s="87"/>
      <c r="H86" s="87"/>
    </row>
    <row r="87" spans="1:9" s="50" customFormat="1" ht="31">
      <c r="A87" s="87">
        <v>6</v>
      </c>
      <c r="B87" s="23" t="s">
        <v>143</v>
      </c>
      <c r="C87" s="87" t="s">
        <v>14</v>
      </c>
      <c r="D87" s="87" t="s">
        <v>144</v>
      </c>
      <c r="E87" s="87"/>
      <c r="F87" s="87" t="s">
        <v>145</v>
      </c>
      <c r="G87" s="87"/>
      <c r="H87" s="87"/>
    </row>
    <row r="88" spans="1:9" s="50" customFormat="1" ht="46.5">
      <c r="A88" s="35">
        <v>7</v>
      </c>
      <c r="B88" s="96" t="s">
        <v>146</v>
      </c>
      <c r="C88" s="36" t="s">
        <v>14</v>
      </c>
      <c r="D88" s="36" t="s">
        <v>147</v>
      </c>
      <c r="E88" s="35"/>
      <c r="F88" s="36" t="s">
        <v>148</v>
      </c>
      <c r="G88" s="97">
        <v>43823</v>
      </c>
      <c r="H88" s="97">
        <v>43891</v>
      </c>
    </row>
    <row r="89" spans="1:9" s="3" customFormat="1" ht="62.5" thickBot="1">
      <c r="A89" s="37">
        <v>8</v>
      </c>
      <c r="B89" s="98" t="s">
        <v>149</v>
      </c>
      <c r="C89" s="38" t="s">
        <v>14</v>
      </c>
      <c r="D89" s="38" t="s">
        <v>150</v>
      </c>
      <c r="E89" s="38"/>
      <c r="F89" s="38" t="s">
        <v>151</v>
      </c>
      <c r="G89" s="37"/>
      <c r="H89" s="37"/>
      <c r="I89" s="50"/>
    </row>
    <row r="90" spans="1:9" s="3" customFormat="1" ht="16" thickBot="1">
      <c r="A90" s="188"/>
      <c r="B90" s="86" t="s">
        <v>19</v>
      </c>
      <c r="C90" s="189"/>
      <c r="D90" s="108">
        <f>5944.5+1329.7+6165+3850+4500+1500+4210.5+4982.3</f>
        <v>32482</v>
      </c>
      <c r="E90" s="191"/>
      <c r="F90" s="190"/>
      <c r="G90" s="192"/>
      <c r="H90" s="193"/>
      <c r="I90" s="50"/>
    </row>
    <row r="91" spans="1:9" s="99" customFormat="1" ht="16" thickBot="1">
      <c r="A91" s="141"/>
      <c r="B91" s="142" t="s">
        <v>169</v>
      </c>
      <c r="C91" s="143"/>
      <c r="D91" s="141"/>
      <c r="E91" s="144"/>
      <c r="F91" s="141"/>
      <c r="G91" s="144"/>
      <c r="H91" s="145"/>
    </row>
    <row r="92" spans="1:9" s="99" customFormat="1" ht="46">
      <c r="A92" s="146">
        <v>1</v>
      </c>
      <c r="B92" s="102" t="s">
        <v>170</v>
      </c>
      <c r="C92" s="147" t="s">
        <v>2</v>
      </c>
      <c r="D92" s="148"/>
      <c r="E92" s="149">
        <v>43910</v>
      </c>
      <c r="F92" s="148"/>
      <c r="G92" s="149">
        <v>43911</v>
      </c>
      <c r="H92" s="150">
        <v>43931</v>
      </c>
    </row>
    <row r="93" spans="1:9" s="99" customFormat="1" ht="47" thickBot="1">
      <c r="A93" s="151">
        <v>2</v>
      </c>
      <c r="B93" s="103" t="s">
        <v>171</v>
      </c>
      <c r="C93" s="152"/>
      <c r="D93" s="152"/>
      <c r="E93" s="153">
        <v>43910</v>
      </c>
      <c r="F93" s="152"/>
      <c r="G93" s="153">
        <v>43911</v>
      </c>
      <c r="H93" s="154">
        <v>43931</v>
      </c>
    </row>
    <row r="94" spans="1:9" s="99" customFormat="1" ht="62.5" thickBot="1">
      <c r="A94" s="146">
        <v>3</v>
      </c>
      <c r="B94" s="104" t="s">
        <v>172</v>
      </c>
      <c r="C94" s="155"/>
      <c r="D94" s="155"/>
      <c r="E94" s="156">
        <v>43910</v>
      </c>
      <c r="F94" s="155"/>
      <c r="G94" s="156">
        <v>43911</v>
      </c>
      <c r="H94" s="157">
        <v>43931</v>
      </c>
    </row>
    <row r="95" spans="1:9" s="99" customFormat="1" ht="47" thickBot="1">
      <c r="A95" s="151">
        <v>4</v>
      </c>
      <c r="B95" s="105" t="s">
        <v>173</v>
      </c>
      <c r="C95" s="158" t="s">
        <v>2</v>
      </c>
      <c r="D95" s="159"/>
      <c r="E95" s="160">
        <v>43910</v>
      </c>
      <c r="F95" s="159"/>
      <c r="G95" s="160">
        <v>43911</v>
      </c>
      <c r="H95" s="161">
        <v>43931</v>
      </c>
    </row>
    <row r="96" spans="1:9" s="99" customFormat="1" ht="46.5">
      <c r="A96" s="146">
        <v>5</v>
      </c>
      <c r="B96" s="106" t="s">
        <v>174</v>
      </c>
      <c r="C96" s="148"/>
      <c r="D96" s="148"/>
      <c r="E96" s="149">
        <v>43910</v>
      </c>
      <c r="F96" s="148"/>
      <c r="G96" s="149">
        <v>43911</v>
      </c>
      <c r="H96" s="150">
        <v>43931</v>
      </c>
    </row>
    <row r="97" spans="1:9" s="99" customFormat="1" ht="47" thickBot="1">
      <c r="A97" s="151">
        <v>6</v>
      </c>
      <c r="B97" s="103" t="s">
        <v>171</v>
      </c>
      <c r="C97" s="152"/>
      <c r="D97" s="152"/>
      <c r="E97" s="153">
        <v>43910</v>
      </c>
      <c r="F97" s="152"/>
      <c r="G97" s="153">
        <v>43911</v>
      </c>
      <c r="H97" s="154">
        <v>43931</v>
      </c>
    </row>
    <row r="98" spans="1:9" s="99" customFormat="1" ht="62" thickBot="1">
      <c r="A98" s="146">
        <v>7</v>
      </c>
      <c r="B98" s="104" t="s">
        <v>175</v>
      </c>
      <c r="C98" s="155" t="s">
        <v>176</v>
      </c>
      <c r="D98" s="155"/>
      <c r="E98" s="156">
        <v>43910</v>
      </c>
      <c r="F98" s="155"/>
      <c r="G98" s="156">
        <v>43911</v>
      </c>
      <c r="H98" s="157">
        <v>43931</v>
      </c>
    </row>
    <row r="99" spans="1:9" s="99" customFormat="1" ht="62" thickBot="1">
      <c r="A99" s="151">
        <v>8</v>
      </c>
      <c r="B99" s="107" t="s">
        <v>177</v>
      </c>
      <c r="C99" s="162"/>
      <c r="D99" s="162"/>
      <c r="E99" s="160">
        <v>43910</v>
      </c>
      <c r="F99" s="162"/>
      <c r="G99" s="160">
        <v>43911</v>
      </c>
      <c r="H99" s="161">
        <v>43931</v>
      </c>
    </row>
    <row r="100" spans="1:9" s="99" customFormat="1" ht="46.5">
      <c r="A100" s="146">
        <v>9</v>
      </c>
      <c r="B100" s="106" t="s">
        <v>178</v>
      </c>
      <c r="C100" s="148" t="s">
        <v>176</v>
      </c>
      <c r="D100" s="108">
        <v>11271.21148</v>
      </c>
      <c r="E100" s="148"/>
      <c r="F100" s="148" t="s">
        <v>179</v>
      </c>
      <c r="G100" s="148"/>
      <c r="H100" s="163"/>
    </row>
    <row r="101" spans="1:9" s="99" customFormat="1" ht="47" thickBot="1">
      <c r="A101" s="151">
        <v>10</v>
      </c>
      <c r="B101" s="109" t="s">
        <v>180</v>
      </c>
      <c r="C101" s="87" t="s">
        <v>2</v>
      </c>
      <c r="D101" s="122"/>
      <c r="E101" s="123">
        <v>43910</v>
      </c>
      <c r="F101" s="122"/>
      <c r="G101" s="123">
        <v>43911</v>
      </c>
      <c r="H101" s="164">
        <v>43931</v>
      </c>
    </row>
    <row r="102" spans="1:9" s="99" customFormat="1" ht="31">
      <c r="A102" s="159">
        <v>11</v>
      </c>
      <c r="B102" s="202" t="s">
        <v>181</v>
      </c>
      <c r="C102" s="135" t="s">
        <v>176</v>
      </c>
      <c r="D102" s="135"/>
      <c r="E102" s="203">
        <v>43910</v>
      </c>
      <c r="F102" s="135"/>
      <c r="G102" s="203">
        <v>43911</v>
      </c>
      <c r="H102" s="204">
        <v>43931</v>
      </c>
    </row>
    <row r="103" spans="1:9" s="99" customFormat="1" ht="62">
      <c r="A103" s="122">
        <v>12</v>
      </c>
      <c r="B103" s="109" t="s">
        <v>182</v>
      </c>
      <c r="C103" s="122"/>
      <c r="D103" s="122"/>
      <c r="E103" s="123">
        <v>43910</v>
      </c>
      <c r="F103" s="122"/>
      <c r="G103" s="123">
        <v>43911</v>
      </c>
      <c r="H103" s="123">
        <v>43931</v>
      </c>
    </row>
    <row r="104" spans="1:9" s="201" customFormat="1" ht="15.5">
      <c r="A104" s="122"/>
      <c r="B104" s="86" t="s">
        <v>19</v>
      </c>
      <c r="C104" s="122"/>
      <c r="D104" s="200">
        <f>SUM(D92:D103)</f>
        <v>11271.21148</v>
      </c>
      <c r="E104" s="123"/>
      <c r="F104" s="122"/>
      <c r="G104" s="123"/>
      <c r="H104" s="123"/>
    </row>
    <row r="105" spans="1:9" s="196" customFormat="1" ht="15.5">
      <c r="A105" s="27"/>
      <c r="B105" s="112" t="s">
        <v>259</v>
      </c>
      <c r="C105" s="27"/>
      <c r="D105" s="27"/>
      <c r="E105" s="27"/>
      <c r="F105" s="27"/>
      <c r="G105" s="27"/>
      <c r="H105" s="27"/>
      <c r="I105" s="195"/>
    </row>
    <row r="106" spans="1:9" s="197" customFormat="1" ht="91.5" customHeight="1">
      <c r="A106" s="87">
        <v>1</v>
      </c>
      <c r="B106" s="23" t="s">
        <v>260</v>
      </c>
      <c r="C106" s="87" t="s">
        <v>176</v>
      </c>
      <c r="D106" s="87"/>
      <c r="E106" s="87" t="s">
        <v>261</v>
      </c>
      <c r="F106" s="87"/>
      <c r="G106" s="89"/>
      <c r="H106" s="89"/>
      <c r="I106" s="196"/>
    </row>
    <row r="107" spans="1:9" s="196" customFormat="1" ht="15.5">
      <c r="A107" s="27"/>
      <c r="B107" s="112" t="s">
        <v>216</v>
      </c>
      <c r="C107" s="27"/>
      <c r="D107" s="27"/>
      <c r="E107" s="27"/>
      <c r="F107" s="27"/>
      <c r="G107" s="27"/>
      <c r="H107" s="27"/>
      <c r="I107" s="195"/>
    </row>
    <row r="108" spans="1:9" s="50" customFormat="1" ht="123.75" customHeight="1">
      <c r="A108" s="54">
        <v>1</v>
      </c>
      <c r="B108" s="23" t="s">
        <v>219</v>
      </c>
      <c r="C108" s="23" t="s">
        <v>2</v>
      </c>
      <c r="D108" s="54" t="s">
        <v>32</v>
      </c>
      <c r="E108" s="87" t="s">
        <v>217</v>
      </c>
      <c r="F108" s="54" t="s">
        <v>3</v>
      </c>
      <c r="G108" s="52" t="s">
        <v>32</v>
      </c>
      <c r="H108" s="52" t="s">
        <v>32</v>
      </c>
      <c r="I108" s="53"/>
    </row>
    <row r="109" spans="1:9" s="50" customFormat="1" ht="62">
      <c r="A109" s="54">
        <v>2</v>
      </c>
      <c r="B109" s="23" t="s">
        <v>218</v>
      </c>
      <c r="C109" s="23" t="s">
        <v>2</v>
      </c>
      <c r="D109" s="54" t="s">
        <v>32</v>
      </c>
      <c r="E109" s="87" t="s">
        <v>217</v>
      </c>
      <c r="F109" s="54" t="s">
        <v>32</v>
      </c>
      <c r="G109" s="54" t="s">
        <v>32</v>
      </c>
      <c r="H109" s="54" t="s">
        <v>32</v>
      </c>
    </row>
    <row r="110" spans="1:9" s="53" customFormat="1" ht="25.5" customHeight="1">
      <c r="A110" s="11"/>
      <c r="B110" s="208" t="s">
        <v>348</v>
      </c>
      <c r="C110" s="19"/>
      <c r="D110" s="11"/>
      <c r="E110" s="8"/>
      <c r="F110" s="13"/>
      <c r="G110" s="6"/>
      <c r="H110" s="16"/>
      <c r="I110" s="3"/>
    </row>
    <row r="111" spans="1:9" s="50" customFormat="1" ht="42">
      <c r="A111" s="9">
        <v>1</v>
      </c>
      <c r="B111" s="219" t="s">
        <v>349</v>
      </c>
      <c r="C111" s="252" t="s">
        <v>2</v>
      </c>
      <c r="D111" s="253">
        <v>3560.8</v>
      </c>
      <c r="E111" s="254">
        <v>43907</v>
      </c>
      <c r="F111" s="253" t="s">
        <v>3</v>
      </c>
      <c r="G111" s="226">
        <v>43909</v>
      </c>
      <c r="H111" s="226">
        <v>43941</v>
      </c>
      <c r="I111" s="53"/>
    </row>
    <row r="112" spans="1:9" s="50" customFormat="1" ht="57.75" customHeight="1">
      <c r="A112" s="224">
        <v>2</v>
      </c>
      <c r="B112" s="220" t="s">
        <v>350</v>
      </c>
      <c r="C112" s="252" t="s">
        <v>2</v>
      </c>
      <c r="D112" s="253">
        <v>2881.8</v>
      </c>
      <c r="E112" s="254">
        <v>43878</v>
      </c>
      <c r="F112" s="253" t="s">
        <v>3</v>
      </c>
      <c r="G112" s="226">
        <v>43880</v>
      </c>
      <c r="H112" s="226">
        <v>43909</v>
      </c>
    </row>
    <row r="113" spans="1:9" s="50" customFormat="1" ht="84">
      <c r="A113" s="224">
        <v>3</v>
      </c>
      <c r="B113" s="220" t="s">
        <v>351</v>
      </c>
      <c r="C113" s="252" t="s">
        <v>2</v>
      </c>
      <c r="D113" s="253">
        <v>2297.9</v>
      </c>
      <c r="E113" s="254">
        <v>43878</v>
      </c>
      <c r="F113" s="253" t="s">
        <v>3</v>
      </c>
      <c r="G113" s="226">
        <v>43880</v>
      </c>
      <c r="H113" s="226">
        <v>43909</v>
      </c>
    </row>
    <row r="114" spans="1:9" s="50" customFormat="1" ht="84">
      <c r="A114" s="224">
        <v>4</v>
      </c>
      <c r="B114" s="220" t="s">
        <v>352</v>
      </c>
      <c r="C114" s="252" t="s">
        <v>2</v>
      </c>
      <c r="D114" s="253">
        <v>1117.9000000000001</v>
      </c>
      <c r="E114" s="254">
        <v>43878</v>
      </c>
      <c r="F114" s="253" t="s">
        <v>3</v>
      </c>
      <c r="G114" s="226">
        <v>43880</v>
      </c>
      <c r="H114" s="226">
        <v>43909</v>
      </c>
    </row>
    <row r="115" spans="1:9" s="50" customFormat="1" ht="56">
      <c r="A115" s="224">
        <v>5</v>
      </c>
      <c r="B115" s="255" t="s">
        <v>353</v>
      </c>
      <c r="C115" s="252" t="s">
        <v>354</v>
      </c>
      <c r="D115" s="253">
        <v>894.3</v>
      </c>
      <c r="E115" s="254">
        <v>43878</v>
      </c>
      <c r="F115" s="253" t="s">
        <v>3</v>
      </c>
      <c r="G115" s="226">
        <v>43880</v>
      </c>
      <c r="H115" s="226">
        <v>43909</v>
      </c>
    </row>
    <row r="116" spans="1:9" s="50" customFormat="1" ht="42">
      <c r="A116" s="224">
        <v>6</v>
      </c>
      <c r="B116" s="220" t="s">
        <v>355</v>
      </c>
      <c r="C116" s="252" t="s">
        <v>2</v>
      </c>
      <c r="D116" s="253">
        <v>3863.6</v>
      </c>
      <c r="E116" s="254">
        <v>43878</v>
      </c>
      <c r="F116" s="253" t="s">
        <v>3</v>
      </c>
      <c r="G116" s="226">
        <v>43880</v>
      </c>
      <c r="H116" s="226">
        <v>43909</v>
      </c>
    </row>
    <row r="117" spans="1:9" s="50" customFormat="1" ht="28">
      <c r="A117" s="256">
        <v>7</v>
      </c>
      <c r="B117" s="220" t="s">
        <v>356</v>
      </c>
      <c r="C117" s="257" t="s">
        <v>2</v>
      </c>
      <c r="D117" s="258">
        <v>3912.8</v>
      </c>
      <c r="E117" s="259">
        <v>43905</v>
      </c>
      <c r="F117" s="253" t="s">
        <v>3</v>
      </c>
      <c r="G117" s="260">
        <v>43908</v>
      </c>
      <c r="H117" s="260">
        <v>43941</v>
      </c>
    </row>
    <row r="118" spans="1:9" s="3" customFormat="1" ht="28">
      <c r="A118" s="261">
        <v>8</v>
      </c>
      <c r="B118" s="219" t="s">
        <v>357</v>
      </c>
      <c r="C118" s="262" t="s">
        <v>2</v>
      </c>
      <c r="D118" s="263">
        <v>8384.5</v>
      </c>
      <c r="E118" s="264">
        <v>43886</v>
      </c>
      <c r="F118" s="253" t="s">
        <v>3</v>
      </c>
      <c r="G118" s="265">
        <v>43888</v>
      </c>
      <c r="H118" s="265">
        <v>43917</v>
      </c>
      <c r="I118" s="50"/>
    </row>
    <row r="119" spans="1:9" s="3" customFormat="1" ht="42.5">
      <c r="A119" s="261">
        <v>9</v>
      </c>
      <c r="B119" s="266" t="s">
        <v>358</v>
      </c>
      <c r="C119" s="262" t="s">
        <v>359</v>
      </c>
      <c r="D119" s="263">
        <v>2739.3</v>
      </c>
      <c r="E119" s="264">
        <v>43876</v>
      </c>
      <c r="F119" s="253" t="s">
        <v>3</v>
      </c>
      <c r="G119" s="265">
        <v>43908</v>
      </c>
      <c r="H119" s="265">
        <v>43941</v>
      </c>
    </row>
    <row r="120" spans="1:9" s="3" customFormat="1" ht="42">
      <c r="A120" s="261">
        <v>10</v>
      </c>
      <c r="B120" s="219" t="s">
        <v>360</v>
      </c>
      <c r="C120" s="262" t="s">
        <v>2</v>
      </c>
      <c r="D120" s="263">
        <v>643.9</v>
      </c>
      <c r="E120" s="264">
        <v>43886</v>
      </c>
      <c r="F120" s="253" t="s">
        <v>3</v>
      </c>
      <c r="G120" s="265">
        <v>43888</v>
      </c>
      <c r="H120" s="265">
        <v>43917</v>
      </c>
    </row>
    <row r="121" spans="1:9" s="3" customFormat="1" ht="28">
      <c r="A121" s="261">
        <v>11</v>
      </c>
      <c r="B121" s="219" t="s">
        <v>361</v>
      </c>
      <c r="C121" s="262" t="s">
        <v>2</v>
      </c>
      <c r="D121" s="263">
        <v>890.3</v>
      </c>
      <c r="E121" s="264">
        <v>43886</v>
      </c>
      <c r="F121" s="253" t="s">
        <v>3</v>
      </c>
      <c r="G121" s="265">
        <v>43888</v>
      </c>
      <c r="H121" s="265">
        <v>43917</v>
      </c>
    </row>
    <row r="122" spans="1:9" s="3" customFormat="1" ht="84">
      <c r="A122" s="261">
        <v>12</v>
      </c>
      <c r="B122" s="219" t="s">
        <v>362</v>
      </c>
      <c r="C122" s="262" t="s">
        <v>2</v>
      </c>
      <c r="D122" s="263">
        <v>17887.099999999999</v>
      </c>
      <c r="E122" s="264">
        <v>43945</v>
      </c>
      <c r="F122" s="253" t="s">
        <v>3</v>
      </c>
      <c r="G122" s="265">
        <v>43948</v>
      </c>
      <c r="H122" s="265">
        <v>43978</v>
      </c>
    </row>
    <row r="123" spans="1:9" s="3" customFormat="1" ht="15.5">
      <c r="A123" s="25"/>
      <c r="B123" s="213" t="s">
        <v>19</v>
      </c>
      <c r="C123" s="122"/>
      <c r="D123" s="200">
        <f>SUM(D111:D122)</f>
        <v>49074.2</v>
      </c>
      <c r="E123" s="267"/>
      <c r="F123" s="268"/>
      <c r="G123" s="25"/>
      <c r="H123" s="25"/>
    </row>
    <row r="124" spans="1:9" s="53" customFormat="1" ht="18">
      <c r="A124" s="6"/>
      <c r="B124" s="217" t="s">
        <v>267</v>
      </c>
      <c r="C124" s="6"/>
      <c r="D124" s="6"/>
      <c r="E124" s="6"/>
      <c r="F124" s="6"/>
      <c r="G124" s="6"/>
      <c r="H124" s="218"/>
      <c r="I124" s="3"/>
    </row>
    <row r="125" spans="1:9" s="222" customFormat="1" ht="18">
      <c r="A125" s="313">
        <v>1</v>
      </c>
      <c r="B125" s="219" t="s">
        <v>268</v>
      </c>
      <c r="C125" s="313" t="s">
        <v>34</v>
      </c>
      <c r="D125" s="231">
        <v>2056.54</v>
      </c>
      <c r="E125" s="54" t="s">
        <v>32</v>
      </c>
      <c r="F125" s="54" t="s">
        <v>32</v>
      </c>
      <c r="G125" s="52" t="s">
        <v>32</v>
      </c>
      <c r="H125" s="52" t="s">
        <v>32</v>
      </c>
      <c r="I125" s="221"/>
    </row>
    <row r="126" spans="1:9" s="50" customFormat="1" ht="56">
      <c r="A126" s="313"/>
      <c r="B126" s="223" t="s">
        <v>269</v>
      </c>
      <c r="C126" s="313"/>
      <c r="D126" s="231">
        <v>470.1</v>
      </c>
      <c r="E126" s="54" t="s">
        <v>32</v>
      </c>
      <c r="F126" s="220" t="s">
        <v>270</v>
      </c>
      <c r="G126" s="54" t="s">
        <v>32</v>
      </c>
      <c r="H126" s="54" t="s">
        <v>32</v>
      </c>
    </row>
    <row r="127" spans="1:9" s="50" customFormat="1" ht="56">
      <c r="A127" s="313"/>
      <c r="B127" s="223" t="s">
        <v>271</v>
      </c>
      <c r="C127" s="313"/>
      <c r="D127" s="231">
        <v>885.74</v>
      </c>
      <c r="E127" s="54" t="s">
        <v>32</v>
      </c>
      <c r="F127" s="220" t="s">
        <v>272</v>
      </c>
      <c r="G127" s="54" t="s">
        <v>32</v>
      </c>
      <c r="H127" s="54" t="s">
        <v>32</v>
      </c>
    </row>
    <row r="128" spans="1:9" s="50" customFormat="1" ht="56">
      <c r="A128" s="313"/>
      <c r="B128" s="223" t="s">
        <v>273</v>
      </c>
      <c r="C128" s="313"/>
      <c r="D128" s="231">
        <v>700.7</v>
      </c>
      <c r="E128" s="54" t="s">
        <v>32</v>
      </c>
      <c r="F128" s="220" t="s">
        <v>274</v>
      </c>
      <c r="G128" s="54" t="s">
        <v>32</v>
      </c>
      <c r="H128" s="54" t="s">
        <v>32</v>
      </c>
    </row>
    <row r="129" spans="1:8" s="50" customFormat="1" ht="18">
      <c r="A129" s="313">
        <v>2</v>
      </c>
      <c r="B129" s="207" t="s">
        <v>275</v>
      </c>
      <c r="C129" s="313" t="s">
        <v>34</v>
      </c>
      <c r="D129" s="231">
        <v>7059.32</v>
      </c>
      <c r="E129" s="54" t="s">
        <v>32</v>
      </c>
      <c r="F129" s="54" t="s">
        <v>32</v>
      </c>
      <c r="G129" s="313" t="s">
        <v>276</v>
      </c>
      <c r="H129" s="313" t="s">
        <v>277</v>
      </c>
    </row>
    <row r="130" spans="1:8" s="50" customFormat="1" ht="28">
      <c r="A130" s="313"/>
      <c r="B130" s="223" t="s">
        <v>278</v>
      </c>
      <c r="C130" s="313"/>
      <c r="D130" s="231">
        <v>1521.6</v>
      </c>
      <c r="E130" s="54" t="s">
        <v>32</v>
      </c>
      <c r="F130" s="54" t="s">
        <v>32</v>
      </c>
      <c r="G130" s="314"/>
      <c r="H130" s="313"/>
    </row>
    <row r="131" spans="1:8" s="50" customFormat="1" ht="28">
      <c r="A131" s="313"/>
      <c r="B131" s="223" t="s">
        <v>279</v>
      </c>
      <c r="C131" s="313"/>
      <c r="D131" s="231">
        <v>3334.53</v>
      </c>
      <c r="E131" s="54" t="s">
        <v>32</v>
      </c>
      <c r="F131" s="54" t="s">
        <v>32</v>
      </c>
      <c r="G131" s="314"/>
      <c r="H131" s="313"/>
    </row>
    <row r="132" spans="1:8" s="50" customFormat="1" ht="28">
      <c r="A132" s="313"/>
      <c r="B132" s="223" t="s">
        <v>280</v>
      </c>
      <c r="C132" s="313"/>
      <c r="D132" s="231">
        <v>2653.19</v>
      </c>
      <c r="E132" s="54" t="s">
        <v>32</v>
      </c>
      <c r="F132" s="54" t="s">
        <v>32</v>
      </c>
      <c r="G132" s="314"/>
      <c r="H132" s="313"/>
    </row>
    <row r="133" spans="1:8" s="50" customFormat="1" ht="18">
      <c r="A133" s="313">
        <v>3</v>
      </c>
      <c r="B133" s="207" t="s">
        <v>281</v>
      </c>
      <c r="C133" s="313" t="s">
        <v>34</v>
      </c>
      <c r="D133" s="315">
        <v>3335.25</v>
      </c>
      <c r="E133" s="54" t="s">
        <v>32</v>
      </c>
      <c r="F133" s="54" t="s">
        <v>32</v>
      </c>
      <c r="G133" s="316" t="s">
        <v>282</v>
      </c>
      <c r="H133" s="54" t="s">
        <v>32</v>
      </c>
    </row>
    <row r="134" spans="1:8" s="50" customFormat="1" ht="42">
      <c r="A134" s="313"/>
      <c r="B134" s="223" t="s">
        <v>283</v>
      </c>
      <c r="C134" s="314"/>
      <c r="D134" s="315"/>
      <c r="E134" s="54" t="s">
        <v>32</v>
      </c>
      <c r="F134" s="54" t="s">
        <v>32</v>
      </c>
      <c r="G134" s="316"/>
      <c r="H134" s="317">
        <v>43920</v>
      </c>
    </row>
    <row r="135" spans="1:8" s="50" customFormat="1" ht="28">
      <c r="A135" s="313"/>
      <c r="B135" s="223" t="s">
        <v>284</v>
      </c>
      <c r="C135" s="314"/>
      <c r="D135" s="315"/>
      <c r="E135" s="54" t="s">
        <v>32</v>
      </c>
      <c r="F135" s="54" t="s">
        <v>32</v>
      </c>
      <c r="G135" s="316"/>
      <c r="H135" s="313"/>
    </row>
    <row r="136" spans="1:8" s="50" customFormat="1" ht="28">
      <c r="A136" s="313"/>
      <c r="B136" s="223" t="s">
        <v>285</v>
      </c>
      <c r="C136" s="314"/>
      <c r="D136" s="315"/>
      <c r="E136" s="54" t="s">
        <v>32</v>
      </c>
      <c r="F136" s="54" t="s">
        <v>32</v>
      </c>
      <c r="G136" s="316"/>
      <c r="H136" s="313"/>
    </row>
    <row r="137" spans="1:8" s="50" customFormat="1" ht="18">
      <c r="A137" s="313">
        <v>4</v>
      </c>
      <c r="B137" s="55" t="s">
        <v>286</v>
      </c>
      <c r="C137" s="313" t="s">
        <v>34</v>
      </c>
      <c r="D137" s="315">
        <v>5201.2</v>
      </c>
      <c r="E137" s="54" t="s">
        <v>32</v>
      </c>
      <c r="F137" s="54" t="s">
        <v>32</v>
      </c>
      <c r="G137" s="54" t="s">
        <v>32</v>
      </c>
      <c r="H137" s="54" t="s">
        <v>32</v>
      </c>
    </row>
    <row r="138" spans="1:8" s="50" customFormat="1" ht="28">
      <c r="A138" s="313"/>
      <c r="B138" s="223" t="s">
        <v>287</v>
      </c>
      <c r="C138" s="314"/>
      <c r="D138" s="315"/>
      <c r="E138" s="54" t="s">
        <v>32</v>
      </c>
      <c r="F138" s="54" t="s">
        <v>32</v>
      </c>
      <c r="G138" s="313" t="s">
        <v>288</v>
      </c>
      <c r="H138" s="313" t="s">
        <v>289</v>
      </c>
    </row>
    <row r="139" spans="1:8" s="50" customFormat="1" ht="28">
      <c r="A139" s="313"/>
      <c r="B139" s="223" t="s">
        <v>290</v>
      </c>
      <c r="C139" s="314"/>
      <c r="D139" s="315"/>
      <c r="E139" s="54" t="s">
        <v>32</v>
      </c>
      <c r="F139" s="54" t="s">
        <v>32</v>
      </c>
      <c r="G139" s="313"/>
      <c r="H139" s="313"/>
    </row>
    <row r="140" spans="1:8" s="50" customFormat="1" ht="18">
      <c r="A140" s="313">
        <v>5</v>
      </c>
      <c r="B140" s="207" t="s">
        <v>291</v>
      </c>
      <c r="C140" s="313" t="s">
        <v>34</v>
      </c>
      <c r="D140" s="231">
        <v>3121.9</v>
      </c>
      <c r="E140" s="54" t="s">
        <v>32</v>
      </c>
      <c r="F140" s="54" t="s">
        <v>32</v>
      </c>
      <c r="G140" s="54" t="s">
        <v>32</v>
      </c>
      <c r="H140" s="54" t="s">
        <v>32</v>
      </c>
    </row>
    <row r="141" spans="1:8" s="50" customFormat="1" ht="56">
      <c r="A141" s="313"/>
      <c r="B141" s="223" t="s">
        <v>292</v>
      </c>
      <c r="C141" s="314"/>
      <c r="D141" s="231">
        <v>2221.9</v>
      </c>
      <c r="E141" s="54" t="s">
        <v>32</v>
      </c>
      <c r="F141" s="220" t="s">
        <v>293</v>
      </c>
      <c r="G141" s="54" t="s">
        <v>32</v>
      </c>
      <c r="H141" s="54" t="s">
        <v>32</v>
      </c>
    </row>
    <row r="142" spans="1:8" s="50" customFormat="1" ht="28">
      <c r="A142" s="313"/>
      <c r="B142" s="223" t="s">
        <v>294</v>
      </c>
      <c r="C142" s="314"/>
      <c r="D142" s="231">
        <v>900</v>
      </c>
      <c r="E142" s="54" t="s">
        <v>32</v>
      </c>
      <c r="F142" s="54" t="s">
        <v>32</v>
      </c>
      <c r="G142" s="54" t="s">
        <v>32</v>
      </c>
      <c r="H142" s="54" t="s">
        <v>32</v>
      </c>
    </row>
    <row r="143" spans="1:8" s="50" customFormat="1" ht="18">
      <c r="A143" s="313">
        <v>6</v>
      </c>
      <c r="B143" s="225" t="s">
        <v>295</v>
      </c>
      <c r="C143" s="313" t="s">
        <v>34</v>
      </c>
      <c r="D143" s="318">
        <v>2893.57</v>
      </c>
      <c r="E143" s="54" t="s">
        <v>32</v>
      </c>
      <c r="F143" s="54" t="s">
        <v>32</v>
      </c>
      <c r="G143" s="313" t="s">
        <v>296</v>
      </c>
      <c r="H143" s="313" t="s">
        <v>297</v>
      </c>
    </row>
    <row r="144" spans="1:8" s="50" customFormat="1" ht="28">
      <c r="A144" s="313"/>
      <c r="B144" s="223" t="s">
        <v>298</v>
      </c>
      <c r="C144" s="314"/>
      <c r="D144" s="318"/>
      <c r="E144" s="54" t="s">
        <v>32</v>
      </c>
      <c r="F144" s="54" t="s">
        <v>32</v>
      </c>
      <c r="G144" s="313"/>
      <c r="H144" s="313"/>
    </row>
    <row r="145" spans="1:1351" s="50" customFormat="1" ht="18">
      <c r="A145" s="313">
        <v>7</v>
      </c>
      <c r="B145" s="207" t="s">
        <v>299</v>
      </c>
      <c r="C145" s="313" t="s">
        <v>34</v>
      </c>
      <c r="D145" s="318">
        <v>1828.99</v>
      </c>
      <c r="E145" s="54" t="s">
        <v>32</v>
      </c>
      <c r="F145" s="54" t="s">
        <v>32</v>
      </c>
      <c r="G145" s="313" t="s">
        <v>300</v>
      </c>
      <c r="H145" s="313" t="s">
        <v>297</v>
      </c>
    </row>
    <row r="146" spans="1:1351" s="50" customFormat="1" ht="42">
      <c r="A146" s="313"/>
      <c r="B146" s="223" t="s">
        <v>301</v>
      </c>
      <c r="C146" s="314"/>
      <c r="D146" s="318"/>
      <c r="E146" s="54" t="s">
        <v>32</v>
      </c>
      <c r="F146" s="54" t="s">
        <v>32</v>
      </c>
      <c r="G146" s="313"/>
      <c r="H146" s="313"/>
    </row>
    <row r="147" spans="1:1351" s="50" customFormat="1" ht="18">
      <c r="A147" s="313">
        <v>8</v>
      </c>
      <c r="B147" s="219" t="s">
        <v>302</v>
      </c>
      <c r="C147" s="313" t="s">
        <v>34</v>
      </c>
      <c r="D147" s="315">
        <v>5253.84</v>
      </c>
      <c r="E147" s="54" t="s">
        <v>32</v>
      </c>
      <c r="F147" s="54" t="s">
        <v>32</v>
      </c>
      <c r="G147" s="54" t="s">
        <v>32</v>
      </c>
      <c r="H147" s="54" t="s">
        <v>32</v>
      </c>
    </row>
    <row r="148" spans="1:1351" s="50" customFormat="1" ht="28">
      <c r="A148" s="313"/>
      <c r="B148" s="223" t="s">
        <v>303</v>
      </c>
      <c r="C148" s="314"/>
      <c r="D148" s="315"/>
      <c r="E148" s="54" t="s">
        <v>32</v>
      </c>
      <c r="F148" s="54" t="s">
        <v>32</v>
      </c>
      <c r="G148" s="220" t="s">
        <v>304</v>
      </c>
      <c r="H148" s="220" t="s">
        <v>305</v>
      </c>
    </row>
    <row r="149" spans="1:1351" s="50" customFormat="1" ht="28">
      <c r="A149" s="313"/>
      <c r="B149" s="223" t="s">
        <v>306</v>
      </c>
      <c r="C149" s="314"/>
      <c r="D149" s="315"/>
      <c r="E149" s="54" t="s">
        <v>32</v>
      </c>
      <c r="F149" s="54" t="s">
        <v>32</v>
      </c>
      <c r="G149" s="220" t="s">
        <v>304</v>
      </c>
      <c r="H149" s="226" t="s">
        <v>307</v>
      </c>
    </row>
    <row r="150" spans="1:1351" s="50" customFormat="1" ht="18">
      <c r="A150" s="313">
        <v>9</v>
      </c>
      <c r="B150" s="207" t="s">
        <v>308</v>
      </c>
      <c r="C150" s="313" t="s">
        <v>34</v>
      </c>
      <c r="D150" s="315">
        <v>5866</v>
      </c>
      <c r="E150" s="54" t="s">
        <v>32</v>
      </c>
      <c r="F150" s="54" t="s">
        <v>32</v>
      </c>
      <c r="G150" s="313" t="s">
        <v>309</v>
      </c>
      <c r="H150" s="314" t="s">
        <v>310</v>
      </c>
    </row>
    <row r="151" spans="1:1351" s="50" customFormat="1" ht="42">
      <c r="A151" s="313"/>
      <c r="B151" s="227" t="s">
        <v>311</v>
      </c>
      <c r="C151" s="314"/>
      <c r="D151" s="315"/>
      <c r="E151" s="54" t="s">
        <v>32</v>
      </c>
      <c r="F151" s="54" t="s">
        <v>32</v>
      </c>
      <c r="G151" s="314"/>
      <c r="H151" s="314"/>
    </row>
    <row r="152" spans="1:1351" s="50" customFormat="1" ht="18.75" customHeight="1">
      <c r="A152" s="313">
        <v>10</v>
      </c>
      <c r="B152" s="207" t="s">
        <v>312</v>
      </c>
      <c r="C152" s="313" t="s">
        <v>34</v>
      </c>
      <c r="D152" s="315">
        <v>4994.28</v>
      </c>
      <c r="E152" s="54" t="s">
        <v>32</v>
      </c>
      <c r="F152" s="54" t="s">
        <v>32</v>
      </c>
      <c r="G152" s="54" t="s">
        <v>32</v>
      </c>
      <c r="H152" s="54" t="s">
        <v>32</v>
      </c>
    </row>
    <row r="153" spans="1:1351" s="229" customFormat="1" ht="56">
      <c r="A153" s="313"/>
      <c r="B153" s="223" t="s">
        <v>313</v>
      </c>
      <c r="C153" s="314"/>
      <c r="D153" s="315"/>
      <c r="E153" s="54" t="s">
        <v>32</v>
      </c>
      <c r="F153" s="220" t="s">
        <v>314</v>
      </c>
      <c r="G153" s="54" t="s">
        <v>32</v>
      </c>
      <c r="H153" s="54" t="s">
        <v>32</v>
      </c>
      <c r="I153" s="228"/>
      <c r="J153" s="228"/>
      <c r="K153" s="228"/>
      <c r="L153" s="228"/>
      <c r="M153" s="228"/>
      <c r="N153" s="228"/>
      <c r="O153" s="228"/>
      <c r="P153" s="228"/>
      <c r="Q153" s="228"/>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28"/>
      <c r="BM153" s="228"/>
      <c r="BN153" s="228"/>
      <c r="BO153" s="228"/>
      <c r="BP153" s="228"/>
      <c r="BQ153" s="228"/>
      <c r="BR153" s="228"/>
      <c r="BS153" s="228"/>
      <c r="BT153" s="228"/>
      <c r="BU153" s="228"/>
      <c r="BV153" s="228"/>
      <c r="BW153" s="228"/>
      <c r="BX153" s="228"/>
      <c r="BY153" s="228"/>
      <c r="BZ153" s="228"/>
      <c r="CA153" s="228"/>
      <c r="CB153" s="228"/>
      <c r="CC153" s="228"/>
      <c r="CD153" s="228"/>
      <c r="CE153" s="228"/>
      <c r="CF153" s="228"/>
      <c r="CG153" s="228"/>
      <c r="CH153" s="228"/>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8"/>
      <c r="DF153" s="228"/>
      <c r="DG153" s="228"/>
      <c r="DH153" s="228"/>
      <c r="DI153" s="228"/>
      <c r="DJ153" s="228"/>
      <c r="DK153" s="228"/>
      <c r="DL153" s="228"/>
      <c r="DM153" s="228"/>
      <c r="DN153" s="228"/>
      <c r="DO153" s="228"/>
      <c r="DP153" s="228"/>
      <c r="DQ153" s="228"/>
      <c r="DR153" s="228"/>
      <c r="DS153" s="228"/>
      <c r="DT153" s="228"/>
      <c r="DU153" s="228"/>
      <c r="DV153" s="228"/>
      <c r="DW153" s="228"/>
      <c r="DX153" s="228"/>
      <c r="DY153" s="228"/>
      <c r="DZ153" s="228"/>
      <c r="EA153" s="228"/>
      <c r="EB153" s="228"/>
      <c r="EC153" s="228"/>
      <c r="ED153" s="228"/>
      <c r="EE153" s="228"/>
      <c r="EF153" s="228"/>
      <c r="EG153" s="228"/>
      <c r="EH153" s="228"/>
      <c r="EI153" s="228"/>
      <c r="EJ153" s="228"/>
      <c r="EK153" s="228"/>
      <c r="EL153" s="228"/>
      <c r="EM153" s="228"/>
      <c r="EN153" s="228"/>
      <c r="EO153" s="228"/>
      <c r="EP153" s="228"/>
      <c r="EQ153" s="228"/>
      <c r="ER153" s="228"/>
      <c r="ES153" s="228"/>
      <c r="ET153" s="228"/>
      <c r="EU153" s="228"/>
      <c r="EV153" s="228"/>
      <c r="EW153" s="228"/>
      <c r="EX153" s="228"/>
      <c r="EY153" s="228"/>
      <c r="EZ153" s="228"/>
      <c r="FA153" s="228"/>
      <c r="FB153" s="228"/>
      <c r="FC153" s="228"/>
      <c r="FD153" s="228"/>
      <c r="FE153" s="228"/>
      <c r="FF153" s="228"/>
      <c r="FG153" s="228"/>
      <c r="FH153" s="228"/>
      <c r="FI153" s="228"/>
      <c r="FJ153" s="228"/>
      <c r="FK153" s="228"/>
      <c r="FL153" s="228"/>
      <c r="FM153" s="228"/>
      <c r="FN153" s="228"/>
      <c r="FO153" s="228"/>
      <c r="FP153" s="228"/>
      <c r="FQ153" s="228"/>
      <c r="FR153" s="228"/>
      <c r="FS153" s="228"/>
      <c r="FT153" s="228"/>
      <c r="FU153" s="228"/>
      <c r="FV153" s="228"/>
      <c r="FW153" s="228"/>
      <c r="FX153" s="228"/>
      <c r="FY153" s="228"/>
      <c r="FZ153" s="228"/>
      <c r="GA153" s="228"/>
      <c r="GB153" s="228"/>
      <c r="GC153" s="228"/>
      <c r="GD153" s="228"/>
      <c r="GE153" s="228"/>
      <c r="GF153" s="228"/>
      <c r="GG153" s="228"/>
      <c r="GH153" s="228"/>
      <c r="GI153" s="228"/>
      <c r="GJ153" s="228"/>
      <c r="GK153" s="228"/>
      <c r="GL153" s="228"/>
      <c r="GM153" s="228"/>
      <c r="GN153" s="228"/>
      <c r="GO153" s="228"/>
      <c r="GP153" s="228"/>
      <c r="GQ153" s="228"/>
      <c r="GR153" s="228"/>
      <c r="GS153" s="228"/>
      <c r="GT153" s="228"/>
      <c r="GU153" s="228"/>
      <c r="GV153" s="228"/>
      <c r="GW153" s="228"/>
      <c r="GX153" s="228"/>
      <c r="GY153" s="228"/>
      <c r="GZ153" s="228"/>
      <c r="HA153" s="228"/>
      <c r="HB153" s="228"/>
      <c r="HC153" s="228"/>
      <c r="HD153" s="228"/>
      <c r="HE153" s="228"/>
      <c r="HF153" s="228"/>
      <c r="HG153" s="228"/>
      <c r="HH153" s="228"/>
      <c r="HI153" s="228"/>
      <c r="HJ153" s="228"/>
      <c r="HK153" s="228"/>
      <c r="HL153" s="228"/>
      <c r="HM153" s="228"/>
      <c r="HN153" s="228"/>
      <c r="HO153" s="228"/>
      <c r="HP153" s="228"/>
      <c r="HQ153" s="228"/>
      <c r="HR153" s="228"/>
      <c r="HS153" s="228"/>
      <c r="HT153" s="228"/>
      <c r="HU153" s="228"/>
      <c r="HV153" s="228"/>
      <c r="HW153" s="228"/>
      <c r="HX153" s="228"/>
      <c r="HY153" s="228"/>
      <c r="HZ153" s="228"/>
      <c r="IA153" s="228"/>
      <c r="IB153" s="228"/>
      <c r="IC153" s="228"/>
      <c r="ID153" s="228"/>
      <c r="IE153" s="228"/>
      <c r="IF153" s="228"/>
      <c r="IG153" s="228"/>
      <c r="IH153" s="228"/>
      <c r="II153" s="228"/>
      <c r="IJ153" s="228"/>
      <c r="IK153" s="228"/>
      <c r="IL153" s="228"/>
      <c r="IM153" s="228"/>
      <c r="IN153" s="228"/>
      <c r="IO153" s="228"/>
      <c r="IP153" s="228"/>
      <c r="IQ153" s="228"/>
      <c r="IR153" s="228"/>
      <c r="IS153" s="228"/>
      <c r="IT153" s="228"/>
      <c r="IU153" s="228"/>
      <c r="IV153" s="228"/>
      <c r="IW153" s="228"/>
      <c r="IX153" s="228"/>
      <c r="IY153" s="228"/>
      <c r="IZ153" s="228"/>
      <c r="JA153" s="228"/>
      <c r="JB153" s="228"/>
      <c r="JC153" s="228"/>
      <c r="JD153" s="228"/>
      <c r="JE153" s="228"/>
      <c r="JF153" s="228"/>
      <c r="JG153" s="228"/>
      <c r="JH153" s="228"/>
      <c r="JI153" s="228"/>
      <c r="JJ153" s="228"/>
      <c r="JK153" s="228"/>
      <c r="JL153" s="228"/>
      <c r="JM153" s="228"/>
      <c r="JN153" s="228"/>
      <c r="JO153" s="228"/>
      <c r="JP153" s="228"/>
      <c r="JQ153" s="228"/>
      <c r="JR153" s="228"/>
      <c r="JS153" s="228"/>
      <c r="JT153" s="228"/>
      <c r="JU153" s="228"/>
      <c r="JV153" s="228"/>
      <c r="JW153" s="228"/>
      <c r="JX153" s="228"/>
      <c r="JY153" s="228"/>
      <c r="JZ153" s="228"/>
      <c r="KA153" s="228"/>
      <c r="KB153" s="228"/>
      <c r="KC153" s="228"/>
      <c r="KD153" s="228"/>
      <c r="KE153" s="228"/>
      <c r="KF153" s="228"/>
      <c r="KG153" s="228"/>
      <c r="KH153" s="228"/>
      <c r="KI153" s="228"/>
      <c r="KJ153" s="228"/>
      <c r="KK153" s="228"/>
      <c r="KL153" s="228"/>
      <c r="KM153" s="228"/>
      <c r="KN153" s="228"/>
      <c r="KO153" s="228"/>
      <c r="KP153" s="228"/>
      <c r="KQ153" s="228"/>
      <c r="KR153" s="228"/>
      <c r="KS153" s="228"/>
      <c r="KT153" s="228"/>
      <c r="KU153" s="228"/>
      <c r="KV153" s="228"/>
      <c r="KW153" s="228"/>
      <c r="KX153" s="228"/>
      <c r="KY153" s="228"/>
      <c r="KZ153" s="228"/>
      <c r="LA153" s="228"/>
      <c r="LB153" s="228"/>
      <c r="LC153" s="228"/>
      <c r="LD153" s="228"/>
      <c r="LE153" s="228"/>
      <c r="LF153" s="228"/>
      <c r="LG153" s="228"/>
      <c r="LH153" s="228"/>
      <c r="LI153" s="228"/>
      <c r="LJ153" s="228"/>
      <c r="LK153" s="228"/>
      <c r="LL153" s="228"/>
      <c r="LM153" s="228"/>
      <c r="LN153" s="228"/>
      <c r="LO153" s="228"/>
      <c r="LP153" s="228"/>
      <c r="LQ153" s="228"/>
      <c r="LR153" s="228"/>
      <c r="LS153" s="228"/>
      <c r="LT153" s="228"/>
      <c r="LU153" s="228"/>
      <c r="LV153" s="228"/>
      <c r="LW153" s="228"/>
      <c r="LX153" s="228"/>
      <c r="LY153" s="228"/>
      <c r="LZ153" s="228"/>
      <c r="MA153" s="228"/>
      <c r="MB153" s="228"/>
      <c r="MC153" s="228"/>
      <c r="MD153" s="228"/>
      <c r="ME153" s="228"/>
      <c r="MF153" s="228"/>
      <c r="MG153" s="228"/>
      <c r="MH153" s="228"/>
      <c r="MI153" s="228"/>
      <c r="MJ153" s="228"/>
      <c r="MK153" s="228"/>
      <c r="ML153" s="228"/>
      <c r="MM153" s="228"/>
      <c r="MN153" s="228"/>
      <c r="MO153" s="228"/>
      <c r="MP153" s="228"/>
      <c r="MQ153" s="228"/>
      <c r="MR153" s="228"/>
      <c r="MS153" s="228"/>
      <c r="MT153" s="228"/>
      <c r="MU153" s="228"/>
      <c r="MV153" s="228"/>
      <c r="MW153" s="228"/>
      <c r="MX153" s="228"/>
      <c r="MY153" s="228"/>
      <c r="MZ153" s="228"/>
      <c r="NA153" s="228"/>
      <c r="NB153" s="228"/>
      <c r="NC153" s="228"/>
      <c r="ND153" s="228"/>
      <c r="NE153" s="228"/>
      <c r="NF153" s="228"/>
      <c r="NG153" s="228"/>
      <c r="NH153" s="228"/>
      <c r="NI153" s="228"/>
      <c r="NJ153" s="228"/>
      <c r="NK153" s="228"/>
      <c r="NL153" s="228"/>
      <c r="NM153" s="228"/>
      <c r="NN153" s="228"/>
      <c r="NO153" s="228"/>
      <c r="NP153" s="228"/>
      <c r="NQ153" s="228"/>
      <c r="NR153" s="228"/>
      <c r="NS153" s="228"/>
      <c r="NT153" s="228"/>
      <c r="NU153" s="228"/>
      <c r="NV153" s="228"/>
      <c r="NW153" s="228"/>
      <c r="NX153" s="228"/>
      <c r="NY153" s="228"/>
      <c r="NZ153" s="228"/>
      <c r="OA153" s="228"/>
      <c r="OB153" s="228"/>
      <c r="OC153" s="228"/>
      <c r="OD153" s="228"/>
      <c r="OE153" s="228"/>
      <c r="OF153" s="228"/>
      <c r="OG153" s="228"/>
      <c r="OH153" s="228"/>
      <c r="OI153" s="228"/>
      <c r="OJ153" s="228"/>
      <c r="OK153" s="228"/>
      <c r="OL153" s="228"/>
      <c r="OM153" s="228"/>
      <c r="ON153" s="228"/>
      <c r="OO153" s="228"/>
      <c r="OP153" s="228"/>
      <c r="OQ153" s="228"/>
      <c r="OR153" s="228"/>
      <c r="OS153" s="228"/>
      <c r="OT153" s="228"/>
      <c r="OU153" s="228"/>
      <c r="OV153" s="228"/>
      <c r="OW153" s="228"/>
      <c r="OX153" s="228"/>
      <c r="OY153" s="228"/>
      <c r="OZ153" s="228"/>
      <c r="PA153" s="228"/>
      <c r="PB153" s="228"/>
      <c r="PC153" s="228"/>
      <c r="PD153" s="228"/>
      <c r="PE153" s="228"/>
      <c r="PF153" s="228"/>
      <c r="PG153" s="228"/>
      <c r="PH153" s="228"/>
      <c r="PI153" s="228"/>
      <c r="PJ153" s="228"/>
      <c r="PK153" s="228"/>
      <c r="PL153" s="228"/>
      <c r="PM153" s="228"/>
      <c r="PN153" s="228"/>
      <c r="PO153" s="228"/>
      <c r="PP153" s="228"/>
      <c r="PQ153" s="228"/>
      <c r="PR153" s="228"/>
      <c r="PS153" s="228"/>
      <c r="PT153" s="228"/>
      <c r="PU153" s="228"/>
      <c r="PV153" s="228"/>
      <c r="PW153" s="228"/>
      <c r="PX153" s="228"/>
      <c r="PY153" s="228"/>
      <c r="PZ153" s="228"/>
      <c r="QA153" s="228"/>
      <c r="QB153" s="228"/>
      <c r="QC153" s="228"/>
      <c r="QD153" s="228"/>
      <c r="QE153" s="228"/>
      <c r="QF153" s="228"/>
      <c r="QG153" s="228"/>
      <c r="QH153" s="228"/>
      <c r="QI153" s="228"/>
      <c r="QJ153" s="228"/>
      <c r="QK153" s="228"/>
      <c r="QL153" s="228"/>
      <c r="QM153" s="228"/>
      <c r="QN153" s="228"/>
      <c r="QO153" s="228"/>
      <c r="QP153" s="228"/>
      <c r="QQ153" s="228"/>
      <c r="QR153" s="228"/>
      <c r="QS153" s="228"/>
      <c r="QT153" s="228"/>
      <c r="QU153" s="228"/>
      <c r="QV153" s="228"/>
      <c r="QW153" s="228"/>
      <c r="QX153" s="228"/>
      <c r="QY153" s="228"/>
      <c r="QZ153" s="228"/>
      <c r="RA153" s="228"/>
      <c r="RB153" s="228"/>
      <c r="RC153" s="228"/>
      <c r="RD153" s="228"/>
      <c r="RE153" s="228"/>
      <c r="RF153" s="228"/>
      <c r="RG153" s="228"/>
      <c r="RH153" s="228"/>
      <c r="RI153" s="228"/>
      <c r="RJ153" s="228"/>
      <c r="RK153" s="228"/>
      <c r="RL153" s="228"/>
      <c r="RM153" s="228"/>
      <c r="RN153" s="228"/>
      <c r="RO153" s="228"/>
      <c r="RP153" s="228"/>
      <c r="RQ153" s="228"/>
      <c r="RR153" s="228"/>
      <c r="RS153" s="228"/>
      <c r="RT153" s="228"/>
      <c r="RU153" s="228"/>
      <c r="RV153" s="228"/>
      <c r="RW153" s="228"/>
      <c r="RX153" s="228"/>
      <c r="RY153" s="228"/>
      <c r="RZ153" s="228"/>
      <c r="SA153" s="228"/>
      <c r="SB153" s="228"/>
      <c r="SC153" s="228"/>
      <c r="SD153" s="228"/>
      <c r="SE153" s="228"/>
      <c r="SF153" s="228"/>
      <c r="SG153" s="228"/>
      <c r="SH153" s="228"/>
      <c r="SI153" s="228"/>
      <c r="SJ153" s="228"/>
      <c r="SK153" s="228"/>
      <c r="SL153" s="228"/>
      <c r="SM153" s="228"/>
      <c r="SN153" s="228"/>
      <c r="SO153" s="228"/>
      <c r="SP153" s="228"/>
      <c r="SQ153" s="228"/>
      <c r="SR153" s="228"/>
      <c r="SS153" s="228"/>
      <c r="ST153" s="228"/>
      <c r="SU153" s="228"/>
      <c r="SV153" s="228"/>
      <c r="SW153" s="228"/>
      <c r="SX153" s="228"/>
      <c r="SY153" s="228"/>
      <c r="SZ153" s="228"/>
      <c r="TA153" s="228"/>
      <c r="TB153" s="228"/>
      <c r="TC153" s="228"/>
      <c r="TD153" s="228"/>
      <c r="TE153" s="228"/>
      <c r="TF153" s="228"/>
      <c r="TG153" s="228"/>
      <c r="TH153" s="228"/>
      <c r="TI153" s="228"/>
      <c r="TJ153" s="228"/>
      <c r="TK153" s="228"/>
      <c r="TL153" s="228"/>
      <c r="TM153" s="228"/>
      <c r="TN153" s="228"/>
      <c r="TO153" s="228"/>
      <c r="TP153" s="228"/>
      <c r="TQ153" s="228"/>
      <c r="TR153" s="228"/>
      <c r="TS153" s="228"/>
      <c r="TT153" s="228"/>
      <c r="TU153" s="228"/>
      <c r="TV153" s="228"/>
      <c r="TW153" s="228"/>
      <c r="TX153" s="228"/>
      <c r="TY153" s="228"/>
      <c r="TZ153" s="228"/>
      <c r="UA153" s="228"/>
      <c r="UB153" s="228"/>
      <c r="UC153" s="228"/>
      <c r="UD153" s="228"/>
      <c r="UE153" s="228"/>
      <c r="UF153" s="228"/>
      <c r="UG153" s="228"/>
      <c r="UH153" s="228"/>
      <c r="UI153" s="228"/>
      <c r="UJ153" s="228"/>
      <c r="UK153" s="228"/>
      <c r="UL153" s="228"/>
      <c r="UM153" s="228"/>
      <c r="UN153" s="228"/>
      <c r="UO153" s="228"/>
      <c r="UP153" s="228"/>
      <c r="UQ153" s="228"/>
      <c r="UR153" s="228"/>
      <c r="US153" s="228"/>
      <c r="UT153" s="228"/>
      <c r="UU153" s="228"/>
      <c r="UV153" s="228"/>
      <c r="UW153" s="228"/>
      <c r="UX153" s="228"/>
      <c r="UY153" s="228"/>
      <c r="UZ153" s="228"/>
      <c r="VA153" s="228"/>
      <c r="VB153" s="228"/>
      <c r="VC153" s="228"/>
      <c r="VD153" s="228"/>
      <c r="VE153" s="228"/>
      <c r="VF153" s="228"/>
      <c r="VG153" s="228"/>
      <c r="VH153" s="228"/>
      <c r="VI153" s="228"/>
      <c r="VJ153" s="228"/>
      <c r="VK153" s="228"/>
      <c r="VL153" s="228"/>
      <c r="VM153" s="228"/>
      <c r="VN153" s="228"/>
      <c r="VO153" s="228"/>
      <c r="VP153" s="228"/>
      <c r="VQ153" s="228"/>
      <c r="VR153" s="228"/>
      <c r="VS153" s="228"/>
      <c r="VT153" s="228"/>
      <c r="VU153" s="228"/>
      <c r="VV153" s="228"/>
      <c r="VW153" s="228"/>
      <c r="VX153" s="228"/>
      <c r="VY153" s="228"/>
      <c r="VZ153" s="228"/>
      <c r="WA153" s="228"/>
      <c r="WB153" s="228"/>
      <c r="WC153" s="228"/>
      <c r="WD153" s="228"/>
      <c r="WE153" s="228"/>
      <c r="WF153" s="228"/>
      <c r="WG153" s="228"/>
      <c r="WH153" s="228"/>
      <c r="WI153" s="228"/>
      <c r="WJ153" s="228"/>
      <c r="WK153" s="228"/>
      <c r="WL153" s="228"/>
      <c r="WM153" s="228"/>
      <c r="WN153" s="228"/>
      <c r="WO153" s="228"/>
      <c r="WP153" s="228"/>
      <c r="WQ153" s="228"/>
      <c r="WR153" s="228"/>
      <c r="WS153" s="228"/>
      <c r="WT153" s="228"/>
      <c r="WU153" s="228"/>
      <c r="WV153" s="228"/>
      <c r="WW153" s="228"/>
      <c r="WX153" s="228"/>
      <c r="WY153" s="228"/>
      <c r="WZ153" s="228"/>
      <c r="XA153" s="228"/>
      <c r="XB153" s="228"/>
      <c r="XC153" s="228"/>
      <c r="XD153" s="228"/>
      <c r="XE153" s="228"/>
      <c r="XF153" s="228"/>
      <c r="XG153" s="228"/>
      <c r="XH153" s="228"/>
      <c r="XI153" s="228"/>
      <c r="XJ153" s="228"/>
      <c r="XK153" s="228"/>
      <c r="XL153" s="228"/>
      <c r="XM153" s="228"/>
      <c r="XN153" s="228"/>
      <c r="XO153" s="228"/>
      <c r="XP153" s="228"/>
      <c r="XQ153" s="228"/>
      <c r="XR153" s="228"/>
      <c r="XS153" s="228"/>
      <c r="XT153" s="228"/>
      <c r="XU153" s="228"/>
      <c r="XV153" s="228"/>
      <c r="XW153" s="228"/>
      <c r="XX153" s="228"/>
      <c r="XY153" s="228"/>
      <c r="XZ153" s="228"/>
      <c r="YA153" s="228"/>
      <c r="YB153" s="228"/>
      <c r="YC153" s="228"/>
      <c r="YD153" s="228"/>
      <c r="YE153" s="228"/>
      <c r="YF153" s="228"/>
      <c r="YG153" s="228"/>
      <c r="YH153" s="228"/>
      <c r="YI153" s="228"/>
      <c r="YJ153" s="228"/>
      <c r="YK153" s="228"/>
      <c r="YL153" s="228"/>
      <c r="YM153" s="228"/>
      <c r="YN153" s="228"/>
      <c r="YO153" s="228"/>
      <c r="YP153" s="228"/>
      <c r="YQ153" s="228"/>
      <c r="YR153" s="228"/>
      <c r="YS153" s="228"/>
      <c r="YT153" s="228"/>
      <c r="YU153" s="228"/>
      <c r="YV153" s="228"/>
      <c r="YW153" s="228"/>
      <c r="YX153" s="228"/>
      <c r="YY153" s="228"/>
      <c r="YZ153" s="228"/>
      <c r="ZA153" s="228"/>
      <c r="ZB153" s="228"/>
      <c r="ZC153" s="228"/>
      <c r="ZD153" s="228"/>
      <c r="ZE153" s="228"/>
      <c r="ZF153" s="228"/>
      <c r="ZG153" s="228"/>
      <c r="ZH153" s="228"/>
      <c r="ZI153" s="228"/>
      <c r="ZJ153" s="228"/>
      <c r="ZK153" s="228"/>
      <c r="ZL153" s="228"/>
      <c r="ZM153" s="228"/>
      <c r="ZN153" s="228"/>
      <c r="ZO153" s="228"/>
      <c r="ZP153" s="228"/>
      <c r="ZQ153" s="228"/>
      <c r="ZR153" s="228"/>
      <c r="ZS153" s="228"/>
      <c r="ZT153" s="228"/>
      <c r="ZU153" s="228"/>
      <c r="ZV153" s="228"/>
      <c r="ZW153" s="228"/>
      <c r="ZX153" s="228"/>
      <c r="ZY153" s="228"/>
      <c r="ZZ153" s="228"/>
      <c r="AAA153" s="228"/>
      <c r="AAB153" s="228"/>
      <c r="AAC153" s="228"/>
      <c r="AAD153" s="228"/>
      <c r="AAE153" s="228"/>
      <c r="AAF153" s="228"/>
      <c r="AAG153" s="228"/>
      <c r="AAH153" s="228"/>
      <c r="AAI153" s="228"/>
      <c r="AAJ153" s="228"/>
      <c r="AAK153" s="228"/>
      <c r="AAL153" s="228"/>
      <c r="AAM153" s="228"/>
      <c r="AAN153" s="228"/>
      <c r="AAO153" s="228"/>
      <c r="AAP153" s="228"/>
      <c r="AAQ153" s="228"/>
      <c r="AAR153" s="228"/>
      <c r="AAS153" s="228"/>
      <c r="AAT153" s="228"/>
      <c r="AAU153" s="228"/>
      <c r="AAV153" s="228"/>
      <c r="AAW153" s="228"/>
      <c r="AAX153" s="228"/>
      <c r="AAY153" s="228"/>
      <c r="AAZ153" s="228"/>
      <c r="ABA153" s="228"/>
      <c r="ABB153" s="228"/>
      <c r="ABC153" s="228"/>
      <c r="ABD153" s="228"/>
      <c r="ABE153" s="228"/>
      <c r="ABF153" s="228"/>
      <c r="ABG153" s="228"/>
      <c r="ABH153" s="228"/>
      <c r="ABI153" s="228"/>
      <c r="ABJ153" s="228"/>
      <c r="ABK153" s="228"/>
      <c r="ABL153" s="228"/>
      <c r="ABM153" s="228"/>
      <c r="ABN153" s="228"/>
      <c r="ABO153" s="228"/>
      <c r="ABP153" s="228"/>
      <c r="ABQ153" s="228"/>
      <c r="ABR153" s="228"/>
      <c r="ABS153" s="228"/>
      <c r="ABT153" s="228"/>
      <c r="ABU153" s="228"/>
      <c r="ABV153" s="228"/>
      <c r="ABW153" s="228"/>
      <c r="ABX153" s="228"/>
      <c r="ABY153" s="228"/>
      <c r="ABZ153" s="228"/>
      <c r="ACA153" s="228"/>
      <c r="ACB153" s="228"/>
      <c r="ACC153" s="228"/>
      <c r="ACD153" s="228"/>
      <c r="ACE153" s="228"/>
      <c r="ACF153" s="228"/>
      <c r="ACG153" s="228"/>
      <c r="ACH153" s="228"/>
      <c r="ACI153" s="228"/>
      <c r="ACJ153" s="228"/>
      <c r="ACK153" s="228"/>
      <c r="ACL153" s="228"/>
      <c r="ACM153" s="228"/>
      <c r="ACN153" s="228"/>
      <c r="ACO153" s="228"/>
      <c r="ACP153" s="228"/>
      <c r="ACQ153" s="228"/>
      <c r="ACR153" s="228"/>
      <c r="ACS153" s="228"/>
      <c r="ACT153" s="228"/>
      <c r="ACU153" s="228"/>
      <c r="ACV153" s="228"/>
      <c r="ACW153" s="228"/>
      <c r="ACX153" s="228"/>
      <c r="ACY153" s="228"/>
      <c r="ACZ153" s="228"/>
      <c r="ADA153" s="228"/>
      <c r="ADB153" s="228"/>
      <c r="ADC153" s="228"/>
      <c r="ADD153" s="228"/>
      <c r="ADE153" s="228"/>
      <c r="ADF153" s="228"/>
      <c r="ADG153" s="228"/>
      <c r="ADH153" s="228"/>
      <c r="ADI153" s="228"/>
      <c r="ADJ153" s="228"/>
      <c r="ADK153" s="228"/>
      <c r="ADL153" s="228"/>
      <c r="ADM153" s="228"/>
      <c r="ADN153" s="228"/>
      <c r="ADO153" s="228"/>
      <c r="ADP153" s="228"/>
      <c r="ADQ153" s="228"/>
      <c r="ADR153" s="228"/>
      <c r="ADS153" s="228"/>
      <c r="ADT153" s="228"/>
      <c r="ADU153" s="228"/>
      <c r="ADV153" s="228"/>
      <c r="ADW153" s="228"/>
      <c r="ADX153" s="228"/>
      <c r="ADY153" s="228"/>
      <c r="ADZ153" s="228"/>
      <c r="AEA153" s="228"/>
      <c r="AEB153" s="228"/>
      <c r="AEC153" s="228"/>
      <c r="AED153" s="228"/>
      <c r="AEE153" s="228"/>
      <c r="AEF153" s="228"/>
      <c r="AEG153" s="228"/>
      <c r="AEH153" s="228"/>
      <c r="AEI153" s="228"/>
      <c r="AEJ153" s="228"/>
      <c r="AEK153" s="228"/>
      <c r="AEL153" s="228"/>
      <c r="AEM153" s="228"/>
      <c r="AEN153" s="228"/>
      <c r="AEO153" s="228"/>
      <c r="AEP153" s="228"/>
      <c r="AEQ153" s="228"/>
      <c r="AER153" s="228"/>
      <c r="AES153" s="228"/>
      <c r="AET153" s="228"/>
      <c r="AEU153" s="228"/>
      <c r="AEV153" s="228"/>
      <c r="AEW153" s="228"/>
      <c r="AEX153" s="228"/>
      <c r="AEY153" s="228"/>
      <c r="AEZ153" s="228"/>
      <c r="AFA153" s="228"/>
      <c r="AFB153" s="228"/>
      <c r="AFC153" s="228"/>
      <c r="AFD153" s="228"/>
      <c r="AFE153" s="228"/>
      <c r="AFF153" s="228"/>
      <c r="AFG153" s="228"/>
      <c r="AFH153" s="228"/>
      <c r="AFI153" s="228"/>
      <c r="AFJ153" s="228"/>
      <c r="AFK153" s="228"/>
      <c r="AFL153" s="228"/>
      <c r="AFM153" s="228"/>
      <c r="AFN153" s="228"/>
      <c r="AFO153" s="228"/>
      <c r="AFP153" s="228"/>
      <c r="AFQ153" s="228"/>
      <c r="AFR153" s="228"/>
      <c r="AFS153" s="228"/>
      <c r="AFT153" s="228"/>
      <c r="AFU153" s="228"/>
      <c r="AFV153" s="228"/>
      <c r="AFW153" s="228"/>
      <c r="AFX153" s="228"/>
      <c r="AFY153" s="228"/>
      <c r="AFZ153" s="228"/>
      <c r="AGA153" s="228"/>
      <c r="AGB153" s="228"/>
      <c r="AGC153" s="228"/>
      <c r="AGD153" s="228"/>
      <c r="AGE153" s="228"/>
      <c r="AGF153" s="228"/>
      <c r="AGG153" s="228"/>
      <c r="AGH153" s="228"/>
      <c r="AGI153" s="228"/>
      <c r="AGJ153" s="228"/>
      <c r="AGK153" s="228"/>
      <c r="AGL153" s="228"/>
      <c r="AGM153" s="228"/>
      <c r="AGN153" s="228"/>
      <c r="AGO153" s="228"/>
      <c r="AGP153" s="228"/>
      <c r="AGQ153" s="228"/>
      <c r="AGR153" s="228"/>
      <c r="AGS153" s="228"/>
      <c r="AGT153" s="228"/>
      <c r="AGU153" s="228"/>
      <c r="AGV153" s="228"/>
      <c r="AGW153" s="228"/>
      <c r="AGX153" s="228"/>
      <c r="AGY153" s="228"/>
      <c r="AGZ153" s="228"/>
      <c r="AHA153" s="228"/>
      <c r="AHB153" s="228"/>
      <c r="AHC153" s="228"/>
      <c r="AHD153" s="228"/>
      <c r="AHE153" s="228"/>
      <c r="AHF153" s="228"/>
      <c r="AHG153" s="228"/>
      <c r="AHH153" s="228"/>
      <c r="AHI153" s="228"/>
      <c r="AHJ153" s="228"/>
      <c r="AHK153" s="228"/>
      <c r="AHL153" s="228"/>
      <c r="AHM153" s="228"/>
      <c r="AHN153" s="228"/>
      <c r="AHO153" s="228"/>
      <c r="AHP153" s="228"/>
      <c r="AHQ153" s="228"/>
      <c r="AHR153" s="228"/>
      <c r="AHS153" s="228"/>
      <c r="AHT153" s="228"/>
      <c r="AHU153" s="228"/>
      <c r="AHV153" s="228"/>
      <c r="AHW153" s="228"/>
      <c r="AHX153" s="228"/>
      <c r="AHY153" s="228"/>
      <c r="AHZ153" s="228"/>
      <c r="AIA153" s="228"/>
      <c r="AIB153" s="228"/>
      <c r="AIC153" s="228"/>
      <c r="AID153" s="228"/>
      <c r="AIE153" s="228"/>
      <c r="AIF153" s="228"/>
      <c r="AIG153" s="228"/>
      <c r="AIH153" s="228"/>
      <c r="AII153" s="228"/>
      <c r="AIJ153" s="228"/>
      <c r="AIK153" s="228"/>
      <c r="AIL153" s="228"/>
      <c r="AIM153" s="228"/>
      <c r="AIN153" s="228"/>
      <c r="AIO153" s="228"/>
      <c r="AIP153" s="228"/>
      <c r="AIQ153" s="228"/>
      <c r="AIR153" s="228"/>
      <c r="AIS153" s="228"/>
      <c r="AIT153" s="228"/>
      <c r="AIU153" s="228"/>
      <c r="AIV153" s="228"/>
      <c r="AIW153" s="228"/>
      <c r="AIX153" s="228"/>
      <c r="AIY153" s="228"/>
      <c r="AIZ153" s="228"/>
      <c r="AJA153" s="228"/>
      <c r="AJB153" s="228"/>
      <c r="AJC153" s="228"/>
      <c r="AJD153" s="228"/>
      <c r="AJE153" s="228"/>
      <c r="AJF153" s="228"/>
      <c r="AJG153" s="228"/>
      <c r="AJH153" s="228"/>
      <c r="AJI153" s="228"/>
      <c r="AJJ153" s="228"/>
      <c r="AJK153" s="228"/>
      <c r="AJL153" s="228"/>
      <c r="AJM153" s="228"/>
      <c r="AJN153" s="228"/>
      <c r="AJO153" s="228"/>
      <c r="AJP153" s="228"/>
      <c r="AJQ153" s="228"/>
      <c r="AJR153" s="228"/>
      <c r="AJS153" s="228"/>
      <c r="AJT153" s="228"/>
      <c r="AJU153" s="228"/>
      <c r="AJV153" s="228"/>
      <c r="AJW153" s="228"/>
      <c r="AJX153" s="228"/>
      <c r="AJY153" s="228"/>
      <c r="AJZ153" s="228"/>
      <c r="AKA153" s="228"/>
      <c r="AKB153" s="228"/>
      <c r="AKC153" s="228"/>
      <c r="AKD153" s="228"/>
      <c r="AKE153" s="228"/>
      <c r="AKF153" s="228"/>
      <c r="AKG153" s="228"/>
      <c r="AKH153" s="228"/>
      <c r="AKI153" s="228"/>
      <c r="AKJ153" s="228"/>
      <c r="AKK153" s="228"/>
      <c r="AKL153" s="228"/>
      <c r="AKM153" s="228"/>
      <c r="AKN153" s="228"/>
      <c r="AKO153" s="228"/>
      <c r="AKP153" s="228"/>
      <c r="AKQ153" s="228"/>
      <c r="AKR153" s="228"/>
      <c r="AKS153" s="228"/>
      <c r="AKT153" s="228"/>
      <c r="AKU153" s="228"/>
      <c r="AKV153" s="228"/>
      <c r="AKW153" s="228"/>
      <c r="AKX153" s="228"/>
      <c r="AKY153" s="228"/>
      <c r="AKZ153" s="228"/>
      <c r="ALA153" s="228"/>
      <c r="ALB153" s="228"/>
      <c r="ALC153" s="228"/>
      <c r="ALD153" s="228"/>
      <c r="ALE153" s="228"/>
      <c r="ALF153" s="228"/>
      <c r="ALG153" s="228"/>
      <c r="ALH153" s="228"/>
      <c r="ALI153" s="228"/>
      <c r="ALJ153" s="228"/>
      <c r="ALK153" s="228"/>
      <c r="ALL153" s="228"/>
      <c r="ALM153" s="228"/>
      <c r="ALN153" s="228"/>
      <c r="ALO153" s="228"/>
      <c r="ALP153" s="228"/>
      <c r="ALQ153" s="228"/>
      <c r="ALR153" s="228"/>
      <c r="ALS153" s="228"/>
      <c r="ALT153" s="228"/>
      <c r="ALU153" s="228"/>
      <c r="ALV153" s="228"/>
      <c r="ALW153" s="228"/>
      <c r="ALX153" s="228"/>
      <c r="ALY153" s="228"/>
      <c r="ALZ153" s="228"/>
      <c r="AMA153" s="228"/>
      <c r="AMB153" s="228"/>
      <c r="AMC153" s="228"/>
      <c r="AMD153" s="228"/>
      <c r="AME153" s="228"/>
      <c r="AMF153" s="228"/>
      <c r="AMG153" s="228"/>
      <c r="AMH153" s="228"/>
      <c r="AMI153" s="228"/>
      <c r="AMJ153" s="228"/>
      <c r="AMK153" s="228"/>
      <c r="AML153" s="228"/>
      <c r="AMM153" s="228"/>
      <c r="AMN153" s="228"/>
      <c r="AMO153" s="228"/>
      <c r="AMP153" s="228"/>
      <c r="AMQ153" s="228"/>
      <c r="AMR153" s="228"/>
      <c r="AMS153" s="228"/>
      <c r="AMT153" s="228"/>
      <c r="AMU153" s="228"/>
      <c r="AMV153" s="228"/>
      <c r="AMW153" s="228"/>
      <c r="AMX153" s="228"/>
      <c r="AMY153" s="228"/>
      <c r="AMZ153" s="228"/>
      <c r="ANA153" s="228"/>
      <c r="ANB153" s="228"/>
      <c r="ANC153" s="228"/>
      <c r="AND153" s="228"/>
      <c r="ANE153" s="228"/>
      <c r="ANF153" s="228"/>
      <c r="ANG153" s="228"/>
      <c r="ANH153" s="228"/>
      <c r="ANI153" s="228"/>
      <c r="ANJ153" s="228"/>
      <c r="ANK153" s="228"/>
      <c r="ANL153" s="228"/>
      <c r="ANM153" s="228"/>
      <c r="ANN153" s="228"/>
      <c r="ANO153" s="228"/>
      <c r="ANP153" s="228"/>
      <c r="ANQ153" s="228"/>
      <c r="ANR153" s="228"/>
      <c r="ANS153" s="228"/>
      <c r="ANT153" s="228"/>
      <c r="ANU153" s="228"/>
      <c r="ANV153" s="228"/>
      <c r="ANW153" s="228"/>
      <c r="ANX153" s="228"/>
      <c r="ANY153" s="228"/>
      <c r="ANZ153" s="228"/>
      <c r="AOA153" s="228"/>
      <c r="AOB153" s="228"/>
      <c r="AOC153" s="228"/>
      <c r="AOD153" s="228"/>
      <c r="AOE153" s="228"/>
      <c r="AOF153" s="228"/>
      <c r="AOG153" s="228"/>
      <c r="AOH153" s="228"/>
      <c r="AOI153" s="228"/>
      <c r="AOJ153" s="228"/>
      <c r="AOK153" s="228"/>
      <c r="AOL153" s="228"/>
      <c r="AOM153" s="228"/>
      <c r="AON153" s="228"/>
      <c r="AOO153" s="228"/>
      <c r="AOP153" s="228"/>
      <c r="AOQ153" s="228"/>
      <c r="AOR153" s="228"/>
      <c r="AOS153" s="228"/>
      <c r="AOT153" s="228"/>
      <c r="AOU153" s="228"/>
      <c r="AOV153" s="228"/>
      <c r="AOW153" s="228"/>
      <c r="AOX153" s="228"/>
      <c r="AOY153" s="228"/>
      <c r="AOZ153" s="228"/>
      <c r="APA153" s="228"/>
      <c r="APB153" s="228"/>
      <c r="APC153" s="228"/>
      <c r="APD153" s="228"/>
      <c r="APE153" s="228"/>
      <c r="APF153" s="228"/>
      <c r="APG153" s="228"/>
      <c r="APH153" s="228"/>
      <c r="API153" s="228"/>
      <c r="APJ153" s="228"/>
      <c r="APK153" s="228"/>
      <c r="APL153" s="228"/>
      <c r="APM153" s="228"/>
      <c r="APN153" s="228"/>
      <c r="APO153" s="228"/>
      <c r="APP153" s="228"/>
      <c r="APQ153" s="228"/>
      <c r="APR153" s="228"/>
      <c r="APS153" s="228"/>
      <c r="APT153" s="228"/>
      <c r="APU153" s="228"/>
      <c r="APV153" s="228"/>
      <c r="APW153" s="228"/>
      <c r="APX153" s="228"/>
      <c r="APY153" s="228"/>
      <c r="APZ153" s="228"/>
      <c r="AQA153" s="228"/>
      <c r="AQB153" s="228"/>
      <c r="AQC153" s="228"/>
      <c r="AQD153" s="228"/>
      <c r="AQE153" s="228"/>
      <c r="AQF153" s="228"/>
      <c r="AQG153" s="228"/>
      <c r="AQH153" s="228"/>
      <c r="AQI153" s="228"/>
      <c r="AQJ153" s="228"/>
      <c r="AQK153" s="228"/>
      <c r="AQL153" s="228"/>
      <c r="AQM153" s="228"/>
      <c r="AQN153" s="228"/>
      <c r="AQO153" s="228"/>
      <c r="AQP153" s="228"/>
      <c r="AQQ153" s="228"/>
      <c r="AQR153" s="228"/>
      <c r="AQS153" s="228"/>
      <c r="AQT153" s="228"/>
      <c r="AQU153" s="228"/>
      <c r="AQV153" s="228"/>
      <c r="AQW153" s="228"/>
      <c r="AQX153" s="228"/>
      <c r="AQY153" s="228"/>
      <c r="AQZ153" s="228"/>
      <c r="ARA153" s="228"/>
      <c r="ARB153" s="228"/>
      <c r="ARC153" s="228"/>
      <c r="ARD153" s="228"/>
      <c r="ARE153" s="228"/>
      <c r="ARF153" s="228"/>
      <c r="ARG153" s="228"/>
      <c r="ARH153" s="228"/>
      <c r="ARI153" s="228"/>
      <c r="ARJ153" s="228"/>
      <c r="ARK153" s="228"/>
      <c r="ARL153" s="228"/>
      <c r="ARM153" s="228"/>
      <c r="ARN153" s="228"/>
      <c r="ARO153" s="228"/>
      <c r="ARP153" s="228"/>
      <c r="ARQ153" s="228"/>
      <c r="ARR153" s="228"/>
      <c r="ARS153" s="228"/>
      <c r="ART153" s="228"/>
      <c r="ARU153" s="228"/>
      <c r="ARV153" s="228"/>
      <c r="ARW153" s="228"/>
      <c r="ARX153" s="228"/>
      <c r="ARY153" s="228"/>
      <c r="ARZ153" s="228"/>
      <c r="ASA153" s="228"/>
      <c r="ASB153" s="228"/>
      <c r="ASC153" s="228"/>
      <c r="ASD153" s="228"/>
      <c r="ASE153" s="228"/>
      <c r="ASF153" s="228"/>
      <c r="ASG153" s="228"/>
      <c r="ASH153" s="228"/>
      <c r="ASI153" s="228"/>
      <c r="ASJ153" s="228"/>
      <c r="ASK153" s="228"/>
      <c r="ASL153" s="228"/>
      <c r="ASM153" s="228"/>
      <c r="ASN153" s="228"/>
      <c r="ASO153" s="228"/>
      <c r="ASP153" s="228"/>
      <c r="ASQ153" s="228"/>
      <c r="ASR153" s="228"/>
      <c r="ASS153" s="228"/>
      <c r="AST153" s="228"/>
      <c r="ASU153" s="228"/>
      <c r="ASV153" s="228"/>
      <c r="ASW153" s="228"/>
      <c r="ASX153" s="228"/>
      <c r="ASY153" s="228"/>
      <c r="ASZ153" s="228"/>
      <c r="ATA153" s="228"/>
      <c r="ATB153" s="228"/>
      <c r="ATC153" s="228"/>
      <c r="ATD153" s="228"/>
      <c r="ATE153" s="228"/>
      <c r="ATF153" s="228"/>
      <c r="ATG153" s="228"/>
      <c r="ATH153" s="228"/>
      <c r="ATI153" s="228"/>
      <c r="ATJ153" s="228"/>
      <c r="ATK153" s="228"/>
      <c r="ATL153" s="228"/>
      <c r="ATM153" s="228"/>
      <c r="ATN153" s="228"/>
      <c r="ATO153" s="228"/>
      <c r="ATP153" s="228"/>
      <c r="ATQ153" s="228"/>
      <c r="ATR153" s="228"/>
      <c r="ATS153" s="228"/>
      <c r="ATT153" s="228"/>
      <c r="ATU153" s="228"/>
      <c r="ATV153" s="228"/>
      <c r="ATW153" s="228"/>
      <c r="ATX153" s="228"/>
      <c r="ATY153" s="228"/>
      <c r="ATZ153" s="228"/>
      <c r="AUA153" s="228"/>
      <c r="AUB153" s="228"/>
      <c r="AUC153" s="228"/>
      <c r="AUD153" s="228"/>
      <c r="AUE153" s="228"/>
      <c r="AUF153" s="228"/>
      <c r="AUG153" s="228"/>
      <c r="AUH153" s="228"/>
      <c r="AUI153" s="228"/>
      <c r="AUJ153" s="228"/>
      <c r="AUK153" s="228"/>
      <c r="AUL153" s="228"/>
      <c r="AUM153" s="228"/>
      <c r="AUN153" s="228"/>
      <c r="AUO153" s="228"/>
      <c r="AUP153" s="228"/>
      <c r="AUQ153" s="228"/>
      <c r="AUR153" s="228"/>
      <c r="AUS153" s="228"/>
      <c r="AUT153" s="228"/>
      <c r="AUU153" s="228"/>
      <c r="AUV153" s="228"/>
      <c r="AUW153" s="228"/>
      <c r="AUX153" s="228"/>
      <c r="AUY153" s="228"/>
      <c r="AUZ153" s="228"/>
      <c r="AVA153" s="228"/>
      <c r="AVB153" s="228"/>
      <c r="AVC153" s="228"/>
      <c r="AVD153" s="228"/>
      <c r="AVE153" s="228"/>
      <c r="AVF153" s="228"/>
      <c r="AVG153" s="228"/>
      <c r="AVH153" s="228"/>
      <c r="AVI153" s="228"/>
      <c r="AVJ153" s="228"/>
      <c r="AVK153" s="228"/>
      <c r="AVL153" s="228"/>
      <c r="AVM153" s="228"/>
      <c r="AVN153" s="228"/>
      <c r="AVO153" s="228"/>
      <c r="AVP153" s="228"/>
      <c r="AVQ153" s="228"/>
      <c r="AVR153" s="228"/>
      <c r="AVS153" s="228"/>
      <c r="AVT153" s="228"/>
      <c r="AVU153" s="228"/>
      <c r="AVV153" s="228"/>
      <c r="AVW153" s="228"/>
      <c r="AVX153" s="228"/>
      <c r="AVY153" s="228"/>
      <c r="AVZ153" s="228"/>
      <c r="AWA153" s="228"/>
      <c r="AWB153" s="228"/>
      <c r="AWC153" s="228"/>
      <c r="AWD153" s="228"/>
      <c r="AWE153" s="228"/>
      <c r="AWF153" s="228"/>
      <c r="AWG153" s="228"/>
      <c r="AWH153" s="228"/>
      <c r="AWI153" s="228"/>
      <c r="AWJ153" s="228"/>
      <c r="AWK153" s="228"/>
      <c r="AWL153" s="228"/>
      <c r="AWM153" s="228"/>
      <c r="AWN153" s="228"/>
      <c r="AWO153" s="228"/>
      <c r="AWP153" s="228"/>
      <c r="AWQ153" s="228"/>
      <c r="AWR153" s="228"/>
      <c r="AWS153" s="228"/>
      <c r="AWT153" s="228"/>
      <c r="AWU153" s="228"/>
      <c r="AWV153" s="228"/>
      <c r="AWW153" s="228"/>
      <c r="AWX153" s="228"/>
      <c r="AWY153" s="228"/>
      <c r="AWZ153" s="228"/>
      <c r="AXA153" s="228"/>
      <c r="AXB153" s="228"/>
      <c r="AXC153" s="228"/>
      <c r="AXD153" s="228"/>
      <c r="AXE153" s="228"/>
      <c r="AXF153" s="228"/>
      <c r="AXG153" s="228"/>
      <c r="AXH153" s="228"/>
      <c r="AXI153" s="228"/>
      <c r="AXJ153" s="228"/>
      <c r="AXK153" s="228"/>
      <c r="AXL153" s="228"/>
      <c r="AXM153" s="228"/>
      <c r="AXN153" s="228"/>
      <c r="AXO153" s="228"/>
      <c r="AXP153" s="228"/>
      <c r="AXQ153" s="228"/>
      <c r="AXR153" s="228"/>
      <c r="AXS153" s="228"/>
      <c r="AXT153" s="228"/>
      <c r="AXU153" s="228"/>
      <c r="AXV153" s="228"/>
      <c r="AXW153" s="228"/>
      <c r="AXX153" s="228"/>
      <c r="AXY153" s="228"/>
      <c r="AXZ153" s="228"/>
      <c r="AYA153" s="228"/>
      <c r="AYB153" s="228"/>
      <c r="AYC153" s="228"/>
      <c r="AYD153" s="228"/>
      <c r="AYE153" s="228"/>
      <c r="AYF153" s="228"/>
      <c r="AYG153" s="228"/>
      <c r="AYH153" s="228"/>
      <c r="AYI153" s="228"/>
      <c r="AYJ153" s="228"/>
      <c r="AYK153" s="228"/>
      <c r="AYL153" s="228"/>
      <c r="AYM153" s="228"/>
      <c r="AYN153" s="228"/>
      <c r="AYO153" s="228"/>
      <c r="AYP153" s="228"/>
      <c r="AYQ153" s="228"/>
      <c r="AYR153" s="228"/>
      <c r="AYS153" s="228"/>
      <c r="AYT153" s="228"/>
      <c r="AYU153" s="228"/>
      <c r="AYV153" s="228"/>
      <c r="AYW153" s="228"/>
      <c r="AYX153" s="228"/>
      <c r="AYY153" s="228"/>
    </row>
    <row r="154" spans="1:1351" s="228" customFormat="1" ht="18">
      <c r="A154" s="230"/>
      <c r="B154" s="205" t="s">
        <v>19</v>
      </c>
      <c r="C154" s="206"/>
      <c r="D154" s="200">
        <f>SUM(D125:D153)</f>
        <v>54298.649999999994</v>
      </c>
      <c r="E154" s="215"/>
      <c r="F154" s="230"/>
      <c r="G154" s="215"/>
      <c r="H154" s="216"/>
    </row>
    <row r="155" spans="1:1351" s="53" customFormat="1" ht="15.5">
      <c r="A155" s="114"/>
      <c r="B155" s="139" t="s">
        <v>191</v>
      </c>
      <c r="C155" s="115"/>
      <c r="D155" s="114"/>
      <c r="E155" s="116"/>
      <c r="F155" s="114"/>
      <c r="G155" s="116"/>
      <c r="H155" s="165"/>
      <c r="I155" s="50"/>
    </row>
    <row r="156" spans="1:1351" s="50" customFormat="1" ht="46.5">
      <c r="A156" s="90">
        <v>1</v>
      </c>
      <c r="B156" s="23" t="s">
        <v>192</v>
      </c>
      <c r="C156" s="91" t="s">
        <v>14</v>
      </c>
      <c r="D156" s="34" t="s">
        <v>32</v>
      </c>
      <c r="E156" s="89">
        <v>43905</v>
      </c>
      <c r="F156" s="90" t="s">
        <v>32</v>
      </c>
      <c r="G156" s="89">
        <v>43906</v>
      </c>
      <c r="H156" s="166">
        <v>43937</v>
      </c>
    </row>
    <row r="157" spans="1:1351" s="50" customFormat="1" ht="46.5">
      <c r="A157" s="90">
        <v>2</v>
      </c>
      <c r="B157" s="23" t="s">
        <v>193</v>
      </c>
      <c r="C157" s="91" t="s">
        <v>21</v>
      </c>
      <c r="D157" s="34">
        <v>3808.2</v>
      </c>
      <c r="E157" s="87"/>
      <c r="F157" s="90" t="s">
        <v>194</v>
      </c>
      <c r="G157" s="87"/>
      <c r="H157" s="125"/>
    </row>
    <row r="158" spans="1:1351" s="50" customFormat="1" ht="62">
      <c r="A158" s="90">
        <v>3</v>
      </c>
      <c r="B158" s="23" t="s">
        <v>195</v>
      </c>
      <c r="C158" s="91" t="s">
        <v>82</v>
      </c>
      <c r="D158" s="34">
        <v>4041.04</v>
      </c>
      <c r="E158" s="87"/>
      <c r="F158" s="90" t="s">
        <v>196</v>
      </c>
      <c r="G158" s="87"/>
      <c r="H158" s="125"/>
    </row>
    <row r="159" spans="1:1351" s="50" customFormat="1" ht="46.5">
      <c r="A159" s="90">
        <v>4</v>
      </c>
      <c r="B159" s="23" t="s">
        <v>197</v>
      </c>
      <c r="C159" s="91" t="s">
        <v>21</v>
      </c>
      <c r="D159" s="34">
        <v>12365.56</v>
      </c>
      <c r="E159" s="87"/>
      <c r="F159" s="90" t="s">
        <v>198</v>
      </c>
      <c r="G159" s="89"/>
      <c r="H159" s="166"/>
    </row>
    <row r="160" spans="1:1351" s="50" customFormat="1" ht="46.5">
      <c r="A160" s="90">
        <v>5</v>
      </c>
      <c r="B160" s="23" t="s">
        <v>199</v>
      </c>
      <c r="C160" s="91" t="s">
        <v>14</v>
      </c>
      <c r="D160" s="34" t="s">
        <v>32</v>
      </c>
      <c r="E160" s="89">
        <v>43900</v>
      </c>
      <c r="F160" s="90" t="s">
        <v>32</v>
      </c>
      <c r="G160" s="89">
        <v>43901</v>
      </c>
      <c r="H160" s="166">
        <v>43932</v>
      </c>
    </row>
    <row r="161" spans="1:10" s="50" customFormat="1" ht="46.5">
      <c r="A161" s="90">
        <v>6</v>
      </c>
      <c r="B161" s="23" t="s">
        <v>200</v>
      </c>
      <c r="C161" s="91" t="s">
        <v>21</v>
      </c>
      <c r="D161" s="34" t="s">
        <v>32</v>
      </c>
      <c r="E161" s="89">
        <v>43875</v>
      </c>
      <c r="F161" s="90" t="s">
        <v>32</v>
      </c>
      <c r="G161" s="89">
        <v>43876</v>
      </c>
      <c r="H161" s="166">
        <v>43905</v>
      </c>
    </row>
    <row r="162" spans="1:10" s="50" customFormat="1" ht="46.5">
      <c r="A162" s="90">
        <v>7</v>
      </c>
      <c r="B162" s="23" t="s">
        <v>201</v>
      </c>
      <c r="C162" s="91" t="s">
        <v>14</v>
      </c>
      <c r="D162" s="34">
        <v>2960</v>
      </c>
      <c r="E162" s="87"/>
      <c r="F162" s="90" t="s">
        <v>32</v>
      </c>
      <c r="G162" s="89">
        <v>43789</v>
      </c>
      <c r="H162" s="166">
        <v>43890</v>
      </c>
    </row>
    <row r="163" spans="1:10" s="50" customFormat="1" ht="46.5">
      <c r="A163" s="90">
        <v>8</v>
      </c>
      <c r="B163" s="23" t="s">
        <v>202</v>
      </c>
      <c r="C163" s="91" t="s">
        <v>21</v>
      </c>
      <c r="D163" s="34">
        <v>17981.060000000001</v>
      </c>
      <c r="E163" s="87"/>
      <c r="F163" s="90" t="s">
        <v>203</v>
      </c>
      <c r="G163" s="87"/>
      <c r="H163" s="125"/>
    </row>
    <row r="164" spans="1:10" s="50" customFormat="1" ht="93">
      <c r="A164" s="90">
        <v>9</v>
      </c>
      <c r="B164" s="23" t="s">
        <v>204</v>
      </c>
      <c r="C164" s="91" t="s">
        <v>14</v>
      </c>
      <c r="D164" s="34">
        <v>3944.2</v>
      </c>
      <c r="E164" s="87"/>
      <c r="F164" s="90"/>
      <c r="G164" s="89">
        <v>43811</v>
      </c>
      <c r="H164" s="166">
        <v>43890</v>
      </c>
    </row>
    <row r="165" spans="1:10" s="50" customFormat="1" ht="31">
      <c r="A165" s="90">
        <v>10</v>
      </c>
      <c r="B165" s="23" t="s">
        <v>205</v>
      </c>
      <c r="C165" s="91" t="s">
        <v>14</v>
      </c>
      <c r="D165" s="34" t="s">
        <v>32</v>
      </c>
      <c r="E165" s="89">
        <v>43878</v>
      </c>
      <c r="F165" s="90" t="s">
        <v>32</v>
      </c>
      <c r="G165" s="89">
        <v>43881</v>
      </c>
      <c r="H165" s="166">
        <v>43910</v>
      </c>
    </row>
    <row r="166" spans="1:10" s="50" customFormat="1" ht="46.5">
      <c r="A166" s="90">
        <v>11</v>
      </c>
      <c r="B166" s="23" t="s">
        <v>206</v>
      </c>
      <c r="C166" s="91" t="s">
        <v>14</v>
      </c>
      <c r="D166" s="34">
        <v>4456.25</v>
      </c>
      <c r="E166" s="87"/>
      <c r="F166" s="90" t="s">
        <v>207</v>
      </c>
      <c r="G166" s="87"/>
      <c r="H166" s="125"/>
    </row>
    <row r="167" spans="1:10" s="50" customFormat="1" ht="46.5">
      <c r="A167" s="90">
        <v>12</v>
      </c>
      <c r="B167" s="23" t="s">
        <v>208</v>
      </c>
      <c r="C167" s="91" t="s">
        <v>21</v>
      </c>
      <c r="D167" s="34" t="s">
        <v>32</v>
      </c>
      <c r="E167" s="89">
        <v>43876</v>
      </c>
      <c r="F167" s="90" t="s">
        <v>32</v>
      </c>
      <c r="G167" s="89">
        <v>43877</v>
      </c>
      <c r="H167" s="166">
        <v>43906</v>
      </c>
    </row>
    <row r="168" spans="1:10" s="50" customFormat="1" ht="47" thickBot="1">
      <c r="A168" s="126">
        <v>13</v>
      </c>
      <c r="B168" s="127" t="s">
        <v>209</v>
      </c>
      <c r="C168" s="128" t="s">
        <v>14</v>
      </c>
      <c r="D168" s="34">
        <v>2511.7399999999998</v>
      </c>
      <c r="E168" s="130"/>
      <c r="F168" s="126" t="s">
        <v>210</v>
      </c>
      <c r="G168" s="130"/>
      <c r="H168" s="131"/>
    </row>
    <row r="169" spans="1:10" s="3" customFormat="1" ht="15.5">
      <c r="A169" s="32"/>
      <c r="B169" s="86" t="s">
        <v>19</v>
      </c>
      <c r="C169" s="87"/>
      <c r="D169" s="200">
        <f>SUM(D156:D168)</f>
        <v>52068.049999999996</v>
      </c>
      <c r="E169" s="87"/>
      <c r="F169" s="87"/>
      <c r="G169" s="29"/>
      <c r="H169" s="29"/>
      <c r="I169" s="67"/>
      <c r="J169" s="41" t="s">
        <v>114</v>
      </c>
    </row>
    <row r="170" spans="1:10" s="196" customFormat="1" ht="15.5">
      <c r="A170" s="114"/>
      <c r="B170" s="139" t="s">
        <v>220</v>
      </c>
      <c r="C170" s="115"/>
      <c r="D170" s="114"/>
      <c r="E170" s="116"/>
      <c r="F170" s="117"/>
      <c r="G170" s="27"/>
      <c r="H170" s="118"/>
      <c r="I170" s="195"/>
    </row>
    <row r="171" spans="1:10" s="197" customFormat="1" ht="46.5">
      <c r="A171" s="90">
        <v>1</v>
      </c>
      <c r="B171" s="23" t="s">
        <v>221</v>
      </c>
      <c r="C171" s="91" t="s">
        <v>176</v>
      </c>
      <c r="D171" s="182"/>
      <c r="E171" s="89">
        <v>43921</v>
      </c>
      <c r="F171" s="90" t="s">
        <v>3</v>
      </c>
      <c r="G171" s="89">
        <v>43922</v>
      </c>
      <c r="H171" s="89">
        <v>43957</v>
      </c>
      <c r="I171" s="196"/>
    </row>
    <row r="172" spans="1:10" s="197" customFormat="1" ht="124">
      <c r="A172" s="90">
        <v>2</v>
      </c>
      <c r="B172" s="23" t="s">
        <v>222</v>
      </c>
      <c r="C172" s="91" t="s">
        <v>34</v>
      </c>
      <c r="D172" s="182">
        <v>4526.01</v>
      </c>
      <c r="E172" s="87"/>
      <c r="F172" s="90" t="s">
        <v>32</v>
      </c>
      <c r="G172" s="89">
        <v>43839</v>
      </c>
      <c r="H172" s="186">
        <v>43881</v>
      </c>
      <c r="I172" s="196"/>
    </row>
    <row r="173" spans="1:10" s="197" customFormat="1" ht="124">
      <c r="A173" s="90">
        <v>3</v>
      </c>
      <c r="B173" s="198" t="s">
        <v>223</v>
      </c>
      <c r="C173" s="91" t="s">
        <v>34</v>
      </c>
      <c r="D173" s="182">
        <v>7139.08</v>
      </c>
      <c r="E173" s="87"/>
      <c r="F173" s="119" t="s">
        <v>224</v>
      </c>
      <c r="G173" s="89"/>
      <c r="H173" s="186"/>
      <c r="I173" s="196"/>
    </row>
    <row r="174" spans="1:10" s="197" customFormat="1" ht="62">
      <c r="A174" s="90">
        <v>4</v>
      </c>
      <c r="B174" s="198" t="s">
        <v>225</v>
      </c>
      <c r="C174" s="91" t="s">
        <v>34</v>
      </c>
      <c r="D174" s="182">
        <v>9178.7199999999993</v>
      </c>
      <c r="E174" s="87"/>
      <c r="F174" s="119" t="s">
        <v>226</v>
      </c>
      <c r="G174" s="89"/>
      <c r="H174" s="186"/>
      <c r="I174" s="196"/>
    </row>
    <row r="175" spans="1:10" s="197" customFormat="1" ht="46.5">
      <c r="A175" s="90">
        <v>5</v>
      </c>
      <c r="B175" s="23" t="s">
        <v>227</v>
      </c>
      <c r="C175" s="91" t="s">
        <v>34</v>
      </c>
      <c r="D175" s="182"/>
      <c r="E175" s="89">
        <v>43921</v>
      </c>
      <c r="F175" s="90" t="s">
        <v>32</v>
      </c>
      <c r="G175" s="89">
        <v>43922</v>
      </c>
      <c r="H175" s="89">
        <v>43957</v>
      </c>
      <c r="I175" s="196"/>
    </row>
    <row r="176" spans="1:10" s="197" customFormat="1" ht="46.5">
      <c r="A176" s="90">
        <v>6</v>
      </c>
      <c r="B176" s="23" t="s">
        <v>228</v>
      </c>
      <c r="C176" s="91" t="s">
        <v>34</v>
      </c>
      <c r="D176" s="182"/>
      <c r="E176" s="89">
        <v>43921</v>
      </c>
      <c r="F176" s="90" t="s">
        <v>32</v>
      </c>
      <c r="G176" s="89">
        <v>43922</v>
      </c>
      <c r="H176" s="89">
        <v>43957</v>
      </c>
      <c r="I176" s="196"/>
    </row>
    <row r="177" spans="1:9" s="197" customFormat="1" ht="31">
      <c r="A177" s="90">
        <v>7</v>
      </c>
      <c r="B177" s="198" t="s">
        <v>229</v>
      </c>
      <c r="C177" s="91" t="s">
        <v>230</v>
      </c>
      <c r="D177" s="182">
        <v>1010</v>
      </c>
      <c r="E177" s="87"/>
      <c r="F177" s="90" t="s">
        <v>231</v>
      </c>
      <c r="G177" s="89"/>
      <c r="H177" s="186"/>
      <c r="I177" s="196"/>
    </row>
    <row r="178" spans="1:9" s="197" customFormat="1" ht="108.5">
      <c r="A178" s="90">
        <v>8</v>
      </c>
      <c r="B178" s="198" t="s">
        <v>232</v>
      </c>
      <c r="C178" s="91" t="s">
        <v>230</v>
      </c>
      <c r="D178" s="182">
        <v>3644.09</v>
      </c>
      <c r="E178" s="87"/>
      <c r="F178" s="119" t="s">
        <v>233</v>
      </c>
      <c r="G178" s="89"/>
      <c r="H178" s="186"/>
      <c r="I178" s="196"/>
    </row>
    <row r="179" spans="1:9" s="197" customFormat="1" ht="62">
      <c r="A179" s="90">
        <v>9</v>
      </c>
      <c r="B179" s="198" t="s">
        <v>234</v>
      </c>
      <c r="C179" s="91" t="s">
        <v>34</v>
      </c>
      <c r="D179" s="182">
        <v>5027.2700000000004</v>
      </c>
      <c r="E179" s="87"/>
      <c r="F179" s="90" t="s">
        <v>235</v>
      </c>
      <c r="G179" s="89"/>
      <c r="H179" s="186"/>
      <c r="I179" s="196"/>
    </row>
    <row r="180" spans="1:9" s="197" customFormat="1" ht="46.5">
      <c r="A180" s="90">
        <v>10</v>
      </c>
      <c r="B180" s="198" t="s">
        <v>236</v>
      </c>
      <c r="C180" s="91" t="s">
        <v>34</v>
      </c>
      <c r="D180" s="182">
        <v>3119.42</v>
      </c>
      <c r="E180" s="87"/>
      <c r="F180" s="90" t="s">
        <v>237</v>
      </c>
      <c r="G180" s="89"/>
      <c r="H180" s="186"/>
      <c r="I180" s="196"/>
    </row>
    <row r="181" spans="1:9" s="197" customFormat="1" ht="46.5">
      <c r="A181" s="90">
        <v>11</v>
      </c>
      <c r="B181" s="199" t="s">
        <v>238</v>
      </c>
      <c r="C181" s="91" t="s">
        <v>34</v>
      </c>
      <c r="D181" s="182">
        <v>760</v>
      </c>
      <c r="E181" s="87"/>
      <c r="F181" s="90"/>
      <c r="G181" s="89"/>
      <c r="H181" s="186">
        <v>43867</v>
      </c>
      <c r="I181" s="196"/>
    </row>
    <row r="182" spans="1:9" s="197" customFormat="1" ht="46.5">
      <c r="A182" s="90">
        <v>12</v>
      </c>
      <c r="B182" s="198" t="s">
        <v>239</v>
      </c>
      <c r="C182" s="91" t="s">
        <v>34</v>
      </c>
      <c r="D182" s="182">
        <v>8456.7099999999991</v>
      </c>
      <c r="E182" s="87"/>
      <c r="F182" s="90" t="s">
        <v>240</v>
      </c>
      <c r="G182" s="89"/>
      <c r="H182" s="186"/>
      <c r="I182" s="196"/>
    </row>
    <row r="183" spans="1:9" s="197" customFormat="1" ht="62">
      <c r="A183" s="90">
        <v>13</v>
      </c>
      <c r="B183" s="198" t="s">
        <v>241</v>
      </c>
      <c r="C183" s="91" t="s">
        <v>34</v>
      </c>
      <c r="D183" s="182">
        <v>5139.6499999999996</v>
      </c>
      <c r="E183" s="87"/>
      <c r="F183" s="90" t="s">
        <v>242</v>
      </c>
      <c r="G183" s="89"/>
      <c r="H183" s="186"/>
      <c r="I183" s="196"/>
    </row>
    <row r="184" spans="1:9" s="197" customFormat="1" ht="62">
      <c r="A184" s="90">
        <v>14</v>
      </c>
      <c r="B184" s="198" t="s">
        <v>243</v>
      </c>
      <c r="C184" s="91" t="s">
        <v>34</v>
      </c>
      <c r="D184" s="182">
        <v>8615.7900000000009</v>
      </c>
      <c r="E184" s="87"/>
      <c r="F184" s="90" t="s">
        <v>244</v>
      </c>
      <c r="G184" s="89"/>
      <c r="H184" s="186"/>
      <c r="I184" s="196"/>
    </row>
    <row r="185" spans="1:9" s="197" customFormat="1" ht="46.5">
      <c r="A185" s="90">
        <v>15</v>
      </c>
      <c r="B185" s="198" t="s">
        <v>245</v>
      </c>
      <c r="C185" s="91" t="s">
        <v>34</v>
      </c>
      <c r="D185" s="182">
        <v>2008.4</v>
      </c>
      <c r="E185" s="87"/>
      <c r="F185" s="90" t="s">
        <v>246</v>
      </c>
      <c r="G185" s="89"/>
      <c r="H185" s="186"/>
      <c r="I185" s="196"/>
    </row>
    <row r="186" spans="1:9" s="197" customFormat="1" ht="62">
      <c r="A186" s="90">
        <v>16</v>
      </c>
      <c r="B186" s="198" t="s">
        <v>247</v>
      </c>
      <c r="C186" s="91" t="s">
        <v>34</v>
      </c>
      <c r="D186" s="182">
        <v>8078.1679999999997</v>
      </c>
      <c r="E186" s="87"/>
      <c r="F186" s="90" t="s">
        <v>248</v>
      </c>
      <c r="G186" s="89"/>
      <c r="H186" s="186"/>
      <c r="I186" s="196"/>
    </row>
    <row r="187" spans="1:9" s="197" customFormat="1" ht="46.5">
      <c r="A187" s="90">
        <v>17</v>
      </c>
      <c r="B187" s="23" t="s">
        <v>249</v>
      </c>
      <c r="C187" s="91" t="s">
        <v>34</v>
      </c>
      <c r="D187" s="182"/>
      <c r="E187" s="89">
        <v>43921</v>
      </c>
      <c r="F187" s="90"/>
      <c r="G187" s="89">
        <v>43922</v>
      </c>
      <c r="H187" s="89">
        <v>43957</v>
      </c>
      <c r="I187" s="196"/>
    </row>
    <row r="188" spans="1:9" s="197" customFormat="1" ht="46.5">
      <c r="A188" s="90">
        <v>18</v>
      </c>
      <c r="B188" s="198" t="s">
        <v>250</v>
      </c>
      <c r="C188" s="91" t="s">
        <v>34</v>
      </c>
      <c r="D188" s="182">
        <v>3335.96</v>
      </c>
      <c r="E188" s="87"/>
      <c r="F188" s="90" t="s">
        <v>251</v>
      </c>
      <c r="G188" s="89"/>
      <c r="H188" s="186"/>
      <c r="I188" s="196"/>
    </row>
    <row r="189" spans="1:9" s="197" customFormat="1" ht="62">
      <c r="A189" s="90">
        <v>19</v>
      </c>
      <c r="B189" s="198" t="s">
        <v>252</v>
      </c>
      <c r="C189" s="91" t="s">
        <v>34</v>
      </c>
      <c r="D189" s="182">
        <v>2581.48</v>
      </c>
      <c r="E189" s="87"/>
      <c r="F189" s="90" t="s">
        <v>253</v>
      </c>
      <c r="G189" s="89"/>
      <c r="H189" s="186"/>
      <c r="I189" s="196"/>
    </row>
    <row r="190" spans="1:9" s="197" customFormat="1" ht="62">
      <c r="A190" s="90">
        <v>20</v>
      </c>
      <c r="B190" s="23" t="s">
        <v>254</v>
      </c>
      <c r="C190" s="91" t="s">
        <v>34</v>
      </c>
      <c r="D190" s="182">
        <v>7832.46</v>
      </c>
      <c r="E190" s="87"/>
      <c r="F190" s="90"/>
      <c r="G190" s="89">
        <v>43839</v>
      </c>
      <c r="H190" s="186">
        <v>43889</v>
      </c>
      <c r="I190" s="196"/>
    </row>
    <row r="191" spans="1:9" s="197" customFormat="1" ht="62">
      <c r="A191" s="90">
        <v>21</v>
      </c>
      <c r="B191" s="198" t="s">
        <v>255</v>
      </c>
      <c r="C191" s="91" t="s">
        <v>176</v>
      </c>
      <c r="D191" s="182">
        <v>15004.48</v>
      </c>
      <c r="E191" s="87"/>
      <c r="F191" s="90" t="s">
        <v>256</v>
      </c>
      <c r="G191" s="89"/>
      <c r="H191" s="186"/>
      <c r="I191" s="196"/>
    </row>
    <row r="192" spans="1:9" s="197" customFormat="1" ht="93">
      <c r="A192" s="90">
        <v>22</v>
      </c>
      <c r="B192" s="198" t="s">
        <v>257</v>
      </c>
      <c r="C192" s="91" t="s">
        <v>34</v>
      </c>
      <c r="D192" s="182">
        <v>7642.94</v>
      </c>
      <c r="E192" s="87"/>
      <c r="F192" s="90" t="s">
        <v>258</v>
      </c>
      <c r="G192" s="89"/>
      <c r="H192" s="186"/>
      <c r="I192" s="196"/>
    </row>
    <row r="193" spans="1:10" s="197" customFormat="1" ht="15.5">
      <c r="A193" s="184"/>
      <c r="B193" s="86" t="s">
        <v>19</v>
      </c>
      <c r="C193" s="181"/>
      <c r="D193" s="200">
        <f>SUM(D171:D192)</f>
        <v>103100.62800000001</v>
      </c>
      <c r="E193" s="87"/>
      <c r="F193" s="184"/>
      <c r="G193" s="89"/>
      <c r="H193" s="186"/>
      <c r="I193" s="196"/>
    </row>
    <row r="194" spans="1:10" s="14" customFormat="1" ht="15.5">
      <c r="A194" s="27"/>
      <c r="B194" s="112" t="s">
        <v>63</v>
      </c>
      <c r="C194" s="27"/>
      <c r="D194" s="27"/>
      <c r="E194" s="27"/>
      <c r="F194" s="27"/>
      <c r="G194" s="27"/>
      <c r="H194" s="27"/>
      <c r="I194" s="45"/>
      <c r="J194" s="41" t="s">
        <v>115</v>
      </c>
    </row>
    <row r="195" spans="1:10" s="5" customFormat="1" ht="31">
      <c r="A195" s="87">
        <v>1</v>
      </c>
      <c r="B195" s="23" t="s">
        <v>64</v>
      </c>
      <c r="C195" s="87" t="s">
        <v>2</v>
      </c>
      <c r="D195" s="24">
        <v>34370.6</v>
      </c>
      <c r="E195" s="87" t="s">
        <v>3</v>
      </c>
      <c r="F195" s="89" t="s">
        <v>65</v>
      </c>
      <c r="G195" s="78"/>
      <c r="H195" s="89"/>
      <c r="I195" s="44"/>
      <c r="J195" s="41" t="s">
        <v>116</v>
      </c>
    </row>
    <row r="196" spans="1:10" s="5" customFormat="1" ht="31">
      <c r="A196" s="87">
        <v>2</v>
      </c>
      <c r="B196" s="23" t="s">
        <v>66</v>
      </c>
      <c r="C196" s="87" t="s">
        <v>2</v>
      </c>
      <c r="D196" s="87"/>
      <c r="E196" s="89">
        <v>43866</v>
      </c>
      <c r="F196" s="87"/>
      <c r="G196" s="89">
        <v>43866</v>
      </c>
      <c r="H196" s="89">
        <v>43895</v>
      </c>
      <c r="I196" s="44"/>
      <c r="J196" s="59" t="s">
        <v>117</v>
      </c>
    </row>
    <row r="197" spans="1:10" s="50" customFormat="1" ht="15.5">
      <c r="A197" s="180"/>
      <c r="B197" s="86" t="s">
        <v>19</v>
      </c>
      <c r="C197" s="181"/>
      <c r="D197" s="200">
        <f>SUM(D195:D196)</f>
        <v>34370.6</v>
      </c>
      <c r="E197" s="185"/>
      <c r="F197" s="184"/>
      <c r="G197" s="89"/>
      <c r="H197" s="186"/>
      <c r="I197" s="44"/>
      <c r="J197" s="187"/>
    </row>
    <row r="198" spans="1:10" s="53" customFormat="1" ht="25.5" customHeight="1">
      <c r="A198" s="11"/>
      <c r="B198" s="208" t="s">
        <v>327</v>
      </c>
      <c r="C198" s="19"/>
      <c r="D198" s="11"/>
      <c r="E198" s="8"/>
      <c r="F198" s="13"/>
      <c r="G198" s="6"/>
      <c r="H198" s="16"/>
      <c r="I198" s="3"/>
    </row>
    <row r="199" spans="1:10" s="50" customFormat="1" ht="59.25" customHeight="1">
      <c r="A199" s="9">
        <v>1</v>
      </c>
      <c r="B199" s="242" t="s">
        <v>328</v>
      </c>
      <c r="C199" s="243" t="s">
        <v>176</v>
      </c>
      <c r="D199" s="244">
        <v>81197.820000000007</v>
      </c>
      <c r="E199" s="224" t="s">
        <v>3</v>
      </c>
      <c r="F199" s="9" t="s">
        <v>329</v>
      </c>
      <c r="G199" s="224" t="s">
        <v>3</v>
      </c>
      <c r="H199" s="224" t="s">
        <v>3</v>
      </c>
    </row>
    <row r="200" spans="1:10" s="50" customFormat="1" ht="60.75" customHeight="1">
      <c r="A200" s="9">
        <v>2</v>
      </c>
      <c r="B200" s="242" t="s">
        <v>330</v>
      </c>
      <c r="C200" s="243" t="s">
        <v>176</v>
      </c>
      <c r="D200" s="244">
        <v>14003.11</v>
      </c>
      <c r="E200" s="224" t="s">
        <v>3</v>
      </c>
      <c r="F200" s="9" t="s">
        <v>331</v>
      </c>
      <c r="G200" s="224" t="s">
        <v>3</v>
      </c>
      <c r="H200" s="224" t="s">
        <v>3</v>
      </c>
    </row>
    <row r="201" spans="1:10" s="50" customFormat="1" ht="60.75" customHeight="1">
      <c r="A201" s="245">
        <v>3</v>
      </c>
      <c r="B201" s="242" t="s">
        <v>332</v>
      </c>
      <c r="C201" s="246" t="s">
        <v>333</v>
      </c>
      <c r="D201" s="224" t="s">
        <v>3</v>
      </c>
      <c r="E201" s="247">
        <v>43892</v>
      </c>
      <c r="F201" s="224" t="s">
        <v>3</v>
      </c>
      <c r="G201" s="247">
        <v>43895</v>
      </c>
      <c r="H201" s="248">
        <v>43927</v>
      </c>
    </row>
    <row r="202" spans="1:10" s="50" customFormat="1" ht="60.75" customHeight="1">
      <c r="A202" s="245">
        <v>4</v>
      </c>
      <c r="B202" s="242" t="s">
        <v>332</v>
      </c>
      <c r="C202" s="246" t="s">
        <v>333</v>
      </c>
      <c r="D202" s="224" t="s">
        <v>3</v>
      </c>
      <c r="E202" s="247">
        <v>43892</v>
      </c>
      <c r="F202" s="224" t="s">
        <v>3</v>
      </c>
      <c r="G202" s="247">
        <v>43895</v>
      </c>
      <c r="H202" s="248">
        <v>43927</v>
      </c>
    </row>
    <row r="203" spans="1:10" s="50" customFormat="1" ht="97.5" customHeight="1">
      <c r="A203" s="245">
        <v>5</v>
      </c>
      <c r="B203" s="242" t="s">
        <v>334</v>
      </c>
      <c r="C203" s="243" t="s">
        <v>176</v>
      </c>
      <c r="D203" s="245">
        <v>54830.18</v>
      </c>
      <c r="E203" s="224" t="s">
        <v>3</v>
      </c>
      <c r="F203" s="245" t="s">
        <v>335</v>
      </c>
      <c r="G203" s="224" t="s">
        <v>3</v>
      </c>
      <c r="H203" s="224" t="s">
        <v>3</v>
      </c>
    </row>
    <row r="204" spans="1:10" s="50" customFormat="1" ht="60" customHeight="1">
      <c r="A204" s="245">
        <v>6</v>
      </c>
      <c r="B204" s="242" t="s">
        <v>336</v>
      </c>
      <c r="C204" s="246" t="s">
        <v>34</v>
      </c>
      <c r="D204" s="245">
        <v>7553.23</v>
      </c>
      <c r="E204" s="224" t="s">
        <v>3</v>
      </c>
      <c r="F204" s="245" t="s">
        <v>337</v>
      </c>
      <c r="G204" s="224" t="s">
        <v>3</v>
      </c>
      <c r="H204" s="224" t="s">
        <v>3</v>
      </c>
    </row>
    <row r="205" spans="1:10" s="50" customFormat="1" ht="59.25" customHeight="1">
      <c r="A205" s="245">
        <v>7</v>
      </c>
      <c r="B205" s="242" t="s">
        <v>338</v>
      </c>
      <c r="C205" s="246" t="s">
        <v>333</v>
      </c>
      <c r="D205" s="224" t="s">
        <v>3</v>
      </c>
      <c r="E205" s="249" t="s">
        <v>339</v>
      </c>
      <c r="F205" s="224" t="s">
        <v>3</v>
      </c>
      <c r="G205" s="247">
        <v>43881</v>
      </c>
      <c r="H205" s="247">
        <v>43910</v>
      </c>
    </row>
    <row r="206" spans="1:10" s="50" customFormat="1" ht="77.25" customHeight="1">
      <c r="A206" s="245">
        <v>8</v>
      </c>
      <c r="B206" s="242" t="s">
        <v>340</v>
      </c>
      <c r="C206" s="246" t="s">
        <v>333</v>
      </c>
      <c r="D206" s="224" t="s">
        <v>3</v>
      </c>
      <c r="E206" s="247">
        <v>43892</v>
      </c>
      <c r="F206" s="224" t="s">
        <v>3</v>
      </c>
      <c r="G206" s="247">
        <v>43895</v>
      </c>
      <c r="H206" s="248">
        <v>43927</v>
      </c>
    </row>
    <row r="207" spans="1:10" s="50" customFormat="1" ht="60" customHeight="1">
      <c r="A207" s="245">
        <v>9</v>
      </c>
      <c r="B207" s="242" t="s">
        <v>341</v>
      </c>
      <c r="C207" s="246" t="s">
        <v>34</v>
      </c>
      <c r="D207" s="224" t="s">
        <v>3</v>
      </c>
      <c r="E207" s="247">
        <v>43892</v>
      </c>
      <c r="F207" s="224" t="s">
        <v>3</v>
      </c>
      <c r="G207" s="247">
        <v>43895</v>
      </c>
      <c r="H207" s="248">
        <v>43927</v>
      </c>
    </row>
    <row r="208" spans="1:10" s="50" customFormat="1" ht="53.25" customHeight="1">
      <c r="A208" s="245">
        <v>10</v>
      </c>
      <c r="B208" s="242" t="s">
        <v>342</v>
      </c>
      <c r="C208" s="246" t="s">
        <v>333</v>
      </c>
      <c r="D208" s="232">
        <v>2149</v>
      </c>
      <c r="E208" s="224" t="s">
        <v>3</v>
      </c>
      <c r="F208" s="224" t="s">
        <v>3</v>
      </c>
      <c r="G208" s="247">
        <v>43871</v>
      </c>
      <c r="H208" s="248">
        <v>43901</v>
      </c>
    </row>
    <row r="209" spans="1:10" s="50" customFormat="1" ht="18.5" thickBot="1">
      <c r="A209" s="17"/>
      <c r="B209" s="213" t="s">
        <v>19</v>
      </c>
      <c r="C209" s="214"/>
      <c r="D209" s="200">
        <f>SUM(D199:D208)</f>
        <v>159733.34000000003</v>
      </c>
      <c r="E209" s="15"/>
      <c r="F209" s="17"/>
      <c r="G209" s="15"/>
      <c r="H209" s="7"/>
    </row>
    <row r="210" spans="1:10" s="53" customFormat="1" ht="15.5">
      <c r="A210" s="114"/>
      <c r="B210" s="139" t="s">
        <v>183</v>
      </c>
      <c r="C210" s="115"/>
      <c r="D210" s="114"/>
      <c r="E210" s="116"/>
      <c r="F210" s="117"/>
      <c r="G210" s="27"/>
      <c r="H210" s="118"/>
      <c r="I210" s="3"/>
    </row>
    <row r="211" spans="1:10" s="50" customFormat="1" ht="46.5">
      <c r="A211" s="90">
        <v>1</v>
      </c>
      <c r="B211" s="23" t="s">
        <v>184</v>
      </c>
      <c r="C211" s="91" t="s">
        <v>14</v>
      </c>
      <c r="D211" s="34"/>
      <c r="E211" s="89">
        <v>43882</v>
      </c>
      <c r="F211" s="90"/>
      <c r="G211" s="89">
        <v>43886</v>
      </c>
      <c r="H211" s="166">
        <v>43910</v>
      </c>
      <c r="I211" s="53"/>
    </row>
    <row r="212" spans="1:10" s="50" customFormat="1" ht="47" thickBot="1">
      <c r="A212" s="90">
        <v>2</v>
      </c>
      <c r="B212" s="23" t="s">
        <v>185</v>
      </c>
      <c r="C212" s="91" t="s">
        <v>14</v>
      </c>
      <c r="D212" s="34">
        <v>3100.2208999999998</v>
      </c>
      <c r="E212" s="87"/>
      <c r="F212" s="90"/>
      <c r="G212" s="87"/>
      <c r="H212" s="167">
        <v>43895</v>
      </c>
    </row>
    <row r="213" spans="1:10" s="50" customFormat="1" ht="47" thickBot="1">
      <c r="A213" s="126">
        <v>3</v>
      </c>
      <c r="B213" s="127" t="s">
        <v>186</v>
      </c>
      <c r="C213" s="128" t="s">
        <v>14</v>
      </c>
      <c r="D213" s="34">
        <v>1783.72</v>
      </c>
      <c r="E213" s="130"/>
      <c r="F213" s="126"/>
      <c r="G213" s="130"/>
      <c r="H213" s="167">
        <v>43900</v>
      </c>
    </row>
    <row r="214" spans="1:10" s="50" customFormat="1" ht="31">
      <c r="A214" s="168">
        <v>4</v>
      </c>
      <c r="B214" s="169" t="s">
        <v>187</v>
      </c>
      <c r="C214" s="147" t="s">
        <v>14</v>
      </c>
      <c r="D214" s="34"/>
      <c r="E214" s="170">
        <v>43881</v>
      </c>
      <c r="F214" s="147"/>
      <c r="G214" s="170">
        <v>43886</v>
      </c>
      <c r="H214" s="171">
        <v>43910</v>
      </c>
    </row>
    <row r="215" spans="1:10" s="50" customFormat="1" ht="46.5">
      <c r="A215" s="90">
        <v>5</v>
      </c>
      <c r="B215" s="23" t="s">
        <v>188</v>
      </c>
      <c r="C215" s="87" t="s">
        <v>14</v>
      </c>
      <c r="D215" s="34"/>
      <c r="E215" s="89">
        <v>43864</v>
      </c>
      <c r="F215" s="87"/>
      <c r="G215" s="89">
        <v>43900</v>
      </c>
      <c r="H215" s="166">
        <v>43936</v>
      </c>
    </row>
    <row r="216" spans="1:10" s="50" customFormat="1" ht="31">
      <c r="A216" s="90">
        <v>6</v>
      </c>
      <c r="B216" s="23" t="s">
        <v>189</v>
      </c>
      <c r="C216" s="87" t="s">
        <v>14</v>
      </c>
      <c r="D216" s="34">
        <v>3856.5137399999999</v>
      </c>
      <c r="E216" s="87"/>
      <c r="F216" s="87"/>
      <c r="G216" s="87" t="s">
        <v>190</v>
      </c>
      <c r="H216" s="166">
        <v>43900</v>
      </c>
    </row>
    <row r="217" spans="1:10" s="3" customFormat="1" ht="15.5">
      <c r="A217" s="32"/>
      <c r="B217" s="86" t="s">
        <v>19</v>
      </c>
      <c r="C217" s="87"/>
      <c r="D217" s="200">
        <f>SUM(D211:D216)</f>
        <v>8740.4546399999999</v>
      </c>
      <c r="E217" s="87"/>
      <c r="F217" s="87"/>
      <c r="G217" s="29"/>
      <c r="H217" s="29"/>
      <c r="I217" s="67"/>
      <c r="J217" s="41"/>
    </row>
    <row r="218" spans="1:10" s="3" customFormat="1" ht="15">
      <c r="A218" s="39"/>
      <c r="B218" s="112" t="s">
        <v>43</v>
      </c>
      <c r="C218" s="112"/>
      <c r="D218" s="112"/>
      <c r="E218" s="112"/>
      <c r="F218" s="112"/>
      <c r="G218" s="112"/>
      <c r="H218" s="112"/>
      <c r="I218" s="69"/>
      <c r="J218" s="41"/>
    </row>
    <row r="219" spans="1:10" s="3" customFormat="1" ht="77.5">
      <c r="A219" s="87">
        <v>1</v>
      </c>
      <c r="B219" s="23" t="s">
        <v>79</v>
      </c>
      <c r="C219" s="87" t="s">
        <v>2</v>
      </c>
      <c r="D219" s="87"/>
      <c r="E219" s="89">
        <v>43936</v>
      </c>
      <c r="F219" s="87" t="s">
        <v>3</v>
      </c>
      <c r="G219" s="89" t="s">
        <v>32</v>
      </c>
      <c r="H219" s="89" t="s">
        <v>32</v>
      </c>
      <c r="I219" s="44"/>
      <c r="J219" s="41" t="s">
        <v>118</v>
      </c>
    </row>
    <row r="220" spans="1:10" s="3" customFormat="1" ht="62">
      <c r="A220" s="87">
        <v>2</v>
      </c>
      <c r="B220" s="87" t="s">
        <v>80</v>
      </c>
      <c r="C220" s="87" t="s">
        <v>2</v>
      </c>
      <c r="D220" s="87"/>
      <c r="E220" s="89">
        <v>43876</v>
      </c>
      <c r="F220" s="87"/>
      <c r="G220" s="87"/>
      <c r="H220" s="87"/>
      <c r="I220" s="45"/>
      <c r="J220" s="41" t="s">
        <v>119</v>
      </c>
    </row>
    <row r="221" spans="1:10" s="3" customFormat="1" ht="15.5">
      <c r="A221" s="27"/>
      <c r="B221" s="112" t="s">
        <v>44</v>
      </c>
      <c r="C221" s="112"/>
      <c r="D221" s="112"/>
      <c r="E221" s="112"/>
      <c r="F221" s="112"/>
      <c r="G221" s="112"/>
      <c r="H221" s="112"/>
      <c r="I221" s="45"/>
      <c r="J221" s="41" t="s">
        <v>120</v>
      </c>
    </row>
    <row r="222" spans="1:10" s="3" customFormat="1" ht="46.5">
      <c r="A222" s="87">
        <v>1</v>
      </c>
      <c r="B222" s="23" t="s">
        <v>45</v>
      </c>
      <c r="C222" s="87" t="s">
        <v>2</v>
      </c>
      <c r="D222" s="24">
        <v>6258.0060000000003</v>
      </c>
      <c r="E222" s="87" t="s">
        <v>3</v>
      </c>
      <c r="F222" s="87" t="s">
        <v>46</v>
      </c>
      <c r="G222" s="89"/>
      <c r="H222" s="89"/>
      <c r="I222" s="44"/>
    </row>
    <row r="223" spans="1:10" s="3" customFormat="1" ht="31">
      <c r="A223" s="87">
        <v>2</v>
      </c>
      <c r="B223" s="23" t="s">
        <v>47</v>
      </c>
      <c r="C223" s="87" t="s">
        <v>14</v>
      </c>
      <c r="D223" s="24">
        <v>2327.6350000000002</v>
      </c>
      <c r="E223" s="87"/>
      <c r="F223" s="87" t="s">
        <v>48</v>
      </c>
      <c r="G223" s="87"/>
      <c r="H223" s="87"/>
      <c r="I223" s="45"/>
    </row>
    <row r="224" spans="1:10" s="3" customFormat="1" ht="31">
      <c r="A224" s="87">
        <v>3</v>
      </c>
      <c r="B224" s="23" t="s">
        <v>49</v>
      </c>
      <c r="C224" s="87" t="s">
        <v>14</v>
      </c>
      <c r="D224" s="24">
        <v>7949.8450000000003</v>
      </c>
      <c r="E224" s="87"/>
      <c r="F224" s="87" t="s">
        <v>50</v>
      </c>
      <c r="G224" s="87"/>
      <c r="H224" s="87"/>
      <c r="I224" s="45"/>
    </row>
    <row r="225" spans="1:9" ht="31">
      <c r="A225" s="87">
        <v>4</v>
      </c>
      <c r="B225" s="23" t="s">
        <v>51</v>
      </c>
      <c r="C225" s="87" t="s">
        <v>14</v>
      </c>
      <c r="D225" s="24">
        <v>831.87800000000004</v>
      </c>
      <c r="E225" s="87"/>
      <c r="F225" s="87" t="s">
        <v>52</v>
      </c>
      <c r="G225" s="87"/>
      <c r="H225" s="87"/>
      <c r="I225" s="45"/>
    </row>
    <row r="226" spans="1:9" ht="62">
      <c r="A226" s="87">
        <v>5</v>
      </c>
      <c r="B226" s="23" t="s">
        <v>53</v>
      </c>
      <c r="C226" s="87" t="s">
        <v>54</v>
      </c>
      <c r="D226" s="24">
        <v>5493.61</v>
      </c>
      <c r="E226" s="87"/>
      <c r="F226" s="87" t="s">
        <v>55</v>
      </c>
      <c r="G226" s="87"/>
      <c r="H226" s="87"/>
      <c r="I226" s="45"/>
    </row>
    <row r="227" spans="1:9" ht="62">
      <c r="A227" s="87">
        <v>6</v>
      </c>
      <c r="B227" s="23" t="s">
        <v>56</v>
      </c>
      <c r="C227" s="87" t="s">
        <v>54</v>
      </c>
      <c r="D227" s="24">
        <v>3375.4160000000002</v>
      </c>
      <c r="E227" s="87"/>
      <c r="F227" s="87" t="s">
        <v>55</v>
      </c>
      <c r="G227" s="87"/>
      <c r="H227" s="87"/>
      <c r="I227" s="45"/>
    </row>
    <row r="228" spans="1:9" ht="31">
      <c r="A228" s="87">
        <v>7</v>
      </c>
      <c r="B228" s="23" t="s">
        <v>57</v>
      </c>
      <c r="C228" s="87" t="s">
        <v>14</v>
      </c>
      <c r="D228" s="24">
        <v>606.70000000000005</v>
      </c>
      <c r="E228" s="87"/>
      <c r="F228" s="87" t="s">
        <v>58</v>
      </c>
      <c r="G228" s="87"/>
      <c r="H228" s="87"/>
      <c r="I228" s="45"/>
    </row>
    <row r="229" spans="1:9" ht="31">
      <c r="A229" s="87">
        <v>8</v>
      </c>
      <c r="B229" s="23" t="s">
        <v>59</v>
      </c>
      <c r="C229" s="87" t="s">
        <v>14</v>
      </c>
      <c r="D229" s="24">
        <v>394.41300000000001</v>
      </c>
      <c r="E229" s="87"/>
      <c r="F229" s="87" t="s">
        <v>60</v>
      </c>
      <c r="G229" s="87"/>
      <c r="H229" s="87"/>
      <c r="I229" s="45"/>
    </row>
    <row r="230" spans="1:9" ht="31">
      <c r="A230" s="87">
        <v>9</v>
      </c>
      <c r="B230" s="23" t="s">
        <v>61</v>
      </c>
      <c r="C230" s="87" t="s">
        <v>14</v>
      </c>
      <c r="D230" s="24">
        <v>761.3</v>
      </c>
      <c r="E230" s="87"/>
      <c r="F230" s="87" t="s">
        <v>62</v>
      </c>
      <c r="G230" s="87"/>
      <c r="H230" s="87"/>
      <c r="I230" s="45"/>
    </row>
    <row r="231" spans="1:9" s="3" customFormat="1" ht="15.5">
      <c r="A231" s="180"/>
      <c r="B231" s="86" t="s">
        <v>19</v>
      </c>
      <c r="C231" s="87"/>
      <c r="D231" s="200">
        <f>SUM(D222:D230)</f>
        <v>27998.803000000004</v>
      </c>
      <c r="E231" s="183"/>
      <c r="F231" s="184"/>
      <c r="G231" s="87"/>
      <c r="H231" s="91"/>
      <c r="I231" s="45"/>
    </row>
    <row r="232" spans="1:9" s="53" customFormat="1" ht="15.5">
      <c r="A232" s="114"/>
      <c r="B232" s="139" t="s">
        <v>166</v>
      </c>
      <c r="C232" s="115"/>
      <c r="D232" s="114"/>
      <c r="E232" s="116"/>
      <c r="F232" s="117"/>
      <c r="G232" s="27"/>
      <c r="H232" s="118"/>
      <c r="I232" s="3"/>
    </row>
    <row r="233" spans="1:9" s="50" customFormat="1" ht="46.5">
      <c r="A233" s="90">
        <v>1</v>
      </c>
      <c r="B233" s="87" t="s">
        <v>211</v>
      </c>
      <c r="C233" s="91" t="s">
        <v>34</v>
      </c>
      <c r="D233" s="90">
        <v>16684.738000000001</v>
      </c>
      <c r="E233" s="87" t="s">
        <v>3</v>
      </c>
      <c r="F233" s="90" t="s">
        <v>3</v>
      </c>
      <c r="G233" s="89">
        <v>43878</v>
      </c>
      <c r="H233" s="89">
        <v>43922</v>
      </c>
      <c r="I233" s="53"/>
    </row>
    <row r="234" spans="1:9" s="50" customFormat="1" ht="31">
      <c r="A234" s="90">
        <v>2</v>
      </c>
      <c r="B234" s="87" t="s">
        <v>167</v>
      </c>
      <c r="C234" s="91" t="s">
        <v>34</v>
      </c>
      <c r="D234" s="90">
        <v>4246.3213500000002</v>
      </c>
      <c r="E234" s="87" t="s">
        <v>32</v>
      </c>
      <c r="F234" s="172" t="s">
        <v>168</v>
      </c>
      <c r="G234" s="87"/>
      <c r="H234" s="125"/>
    </row>
    <row r="235" spans="1:9" ht="15.5">
      <c r="A235" s="37"/>
      <c r="B235" s="86" t="s">
        <v>19</v>
      </c>
      <c r="C235" s="38"/>
      <c r="D235" s="200">
        <f>SUM(D222:D230)</f>
        <v>27998.803000000004</v>
      </c>
      <c r="E235" s="37"/>
      <c r="F235" s="38"/>
      <c r="G235" s="37"/>
      <c r="H235" s="37"/>
      <c r="I235" s="70"/>
    </row>
    <row r="236" spans="1:9" s="53" customFormat="1" ht="25.5" customHeight="1">
      <c r="A236" s="11"/>
      <c r="B236" s="208" t="s">
        <v>262</v>
      </c>
      <c r="C236" s="19"/>
      <c r="D236" s="11"/>
      <c r="E236" s="8"/>
      <c r="F236" s="13"/>
      <c r="G236" s="6"/>
      <c r="H236" s="16"/>
      <c r="I236" s="3"/>
    </row>
    <row r="237" spans="1:9" s="50" customFormat="1" ht="46.5">
      <c r="A237" s="9">
        <v>1</v>
      </c>
      <c r="B237" s="209" t="s">
        <v>263</v>
      </c>
      <c r="C237" s="20" t="s">
        <v>176</v>
      </c>
      <c r="D237" s="9"/>
      <c r="E237" s="52">
        <v>43906</v>
      </c>
      <c r="F237" s="9"/>
      <c r="G237" s="52">
        <v>43908</v>
      </c>
      <c r="H237" s="52">
        <v>43939</v>
      </c>
      <c r="I237" s="53"/>
    </row>
    <row r="238" spans="1:9" s="50" customFormat="1" ht="46.5">
      <c r="A238" s="9">
        <v>2</v>
      </c>
      <c r="B238" s="23" t="s">
        <v>264</v>
      </c>
      <c r="C238" s="20" t="s">
        <v>176</v>
      </c>
      <c r="D238" s="9"/>
      <c r="E238" s="52">
        <v>43895</v>
      </c>
      <c r="F238" s="9"/>
      <c r="G238" s="52">
        <v>43895</v>
      </c>
      <c r="H238" s="210">
        <v>43926</v>
      </c>
    </row>
    <row r="239" spans="1:9" s="50" customFormat="1" ht="46.5">
      <c r="A239" s="9">
        <v>3</v>
      </c>
      <c r="B239" s="23" t="s">
        <v>265</v>
      </c>
      <c r="C239" s="20" t="s">
        <v>176</v>
      </c>
      <c r="D239" s="9"/>
      <c r="E239" s="52">
        <v>43946</v>
      </c>
      <c r="F239" s="9"/>
      <c r="G239" s="52">
        <v>43949</v>
      </c>
      <c r="H239" s="210">
        <v>43983</v>
      </c>
    </row>
    <row r="240" spans="1:9" s="50" customFormat="1" ht="46.5">
      <c r="A240" s="9">
        <v>4</v>
      </c>
      <c r="B240" s="23" t="s">
        <v>266</v>
      </c>
      <c r="C240" s="20" t="s">
        <v>34</v>
      </c>
      <c r="D240" s="9"/>
      <c r="E240" s="52">
        <v>43867</v>
      </c>
      <c r="F240" s="9"/>
      <c r="G240" s="52">
        <v>43871</v>
      </c>
      <c r="H240" s="210">
        <v>43900</v>
      </c>
    </row>
    <row r="241" spans="1:9" s="50" customFormat="1" ht="18">
      <c r="A241" s="211"/>
      <c r="B241" s="110" t="s">
        <v>19</v>
      </c>
      <c r="C241" s="38"/>
      <c r="D241" s="200"/>
      <c r="E241" s="52"/>
      <c r="F241" s="211"/>
      <c r="G241" s="52"/>
      <c r="H241" s="212"/>
    </row>
    <row r="242" spans="1:9" ht="15.5">
      <c r="A242" s="174"/>
      <c r="B242" s="175"/>
      <c r="C242" s="176"/>
      <c r="D242" s="174"/>
      <c r="E242" s="174"/>
      <c r="F242" s="176"/>
      <c r="G242" s="174"/>
      <c r="H242" s="174"/>
      <c r="I242" s="70"/>
    </row>
    <row r="243" spans="1:9" ht="15.5">
      <c r="A243" s="37"/>
      <c r="B243" s="173"/>
      <c r="C243" s="38"/>
      <c r="D243" s="37"/>
      <c r="E243" s="37"/>
      <c r="F243" s="38"/>
      <c r="G243" s="37"/>
      <c r="H243" s="37"/>
      <c r="I243" s="70"/>
    </row>
    <row r="244" spans="1:9" ht="15.5">
      <c r="A244" s="37"/>
      <c r="B244" s="173"/>
      <c r="C244" s="38"/>
      <c r="D244" s="37"/>
      <c r="E244" s="37"/>
      <c r="F244" s="38"/>
      <c r="G244" s="37"/>
      <c r="H244" s="37"/>
      <c r="I244" s="70"/>
    </row>
    <row r="245" spans="1:9" ht="15.5">
      <c r="A245" s="37"/>
      <c r="B245" s="173"/>
      <c r="C245" s="38"/>
      <c r="D245" s="37"/>
      <c r="E245" s="37"/>
      <c r="F245" s="38"/>
      <c r="G245" s="37"/>
      <c r="H245" s="37"/>
      <c r="I245" s="70"/>
    </row>
    <row r="246" spans="1:9" ht="15.5">
      <c r="A246" s="37"/>
      <c r="B246" s="173"/>
      <c r="C246" s="38"/>
      <c r="D246" s="37"/>
      <c r="E246" s="37"/>
      <c r="F246" s="38"/>
      <c r="G246" s="37"/>
      <c r="H246" s="37"/>
      <c r="I246" s="70"/>
    </row>
    <row r="247" spans="1:9" ht="15.5">
      <c r="A247" s="37"/>
      <c r="B247" s="173"/>
      <c r="C247" s="38"/>
      <c r="D247" s="37"/>
      <c r="E247" s="37"/>
      <c r="F247" s="38"/>
      <c r="G247" s="37"/>
      <c r="H247" s="37"/>
      <c r="I247" s="70"/>
    </row>
    <row r="248" spans="1:9" ht="15.5">
      <c r="A248" s="37"/>
      <c r="B248" s="173"/>
      <c r="C248" s="38"/>
      <c r="D248" s="37"/>
      <c r="E248" s="37"/>
      <c r="F248" s="38"/>
      <c r="G248" s="37"/>
      <c r="H248" s="37"/>
      <c r="I248" s="70"/>
    </row>
    <row r="249" spans="1:9" ht="15.5">
      <c r="A249" s="37"/>
      <c r="B249" s="173"/>
      <c r="C249" s="38"/>
      <c r="D249" s="37"/>
      <c r="E249" s="37"/>
      <c r="F249" s="38"/>
      <c r="G249" s="37"/>
      <c r="H249" s="37"/>
      <c r="I249" s="70"/>
    </row>
    <row r="250" spans="1:9" ht="15.5">
      <c r="A250" s="37"/>
      <c r="B250" s="173"/>
      <c r="C250" s="38"/>
      <c r="D250" s="37"/>
      <c r="E250" s="37"/>
      <c r="F250" s="38"/>
      <c r="G250" s="37"/>
      <c r="H250" s="37"/>
      <c r="I250" s="70"/>
    </row>
    <row r="251" spans="1:9" ht="15.5">
      <c r="A251" s="37"/>
      <c r="B251" s="173"/>
      <c r="C251" s="38"/>
      <c r="D251" s="37"/>
      <c r="E251" s="37"/>
      <c r="F251" s="38"/>
      <c r="G251" s="37"/>
      <c r="H251" s="37"/>
      <c r="I251" s="70"/>
    </row>
    <row r="252" spans="1:9" ht="15.5">
      <c r="A252" s="37"/>
      <c r="B252" s="173"/>
      <c r="C252" s="38"/>
      <c r="D252" s="37"/>
      <c r="E252" s="37"/>
      <c r="F252" s="38"/>
      <c r="G252" s="37"/>
      <c r="H252" s="37"/>
      <c r="I252" s="51"/>
    </row>
    <row r="253" spans="1:9" ht="15.5">
      <c r="A253" s="177"/>
      <c r="B253" s="178"/>
      <c r="C253" s="179"/>
      <c r="D253" s="177"/>
      <c r="E253" s="177"/>
      <c r="F253" s="179"/>
      <c r="G253" s="177"/>
      <c r="H253" s="177"/>
      <c r="I253" s="51"/>
    </row>
    <row r="254" spans="1:9" ht="15.5">
      <c r="A254" s="177"/>
      <c r="B254" s="178"/>
      <c r="C254" s="179"/>
      <c r="D254" s="177"/>
      <c r="E254" s="177"/>
      <c r="F254" s="179"/>
      <c r="G254" s="177"/>
      <c r="H254" s="177"/>
      <c r="I254" s="51"/>
    </row>
    <row r="255" spans="1:9" ht="15.5">
      <c r="A255" s="177"/>
      <c r="B255" s="178"/>
      <c r="C255" s="179"/>
      <c r="D255" s="177"/>
      <c r="E255" s="177"/>
      <c r="F255" s="179"/>
      <c r="G255" s="177"/>
      <c r="H255" s="177"/>
      <c r="I255" s="51"/>
    </row>
    <row r="256" spans="1:9" ht="15.5">
      <c r="A256" s="177"/>
      <c r="B256" s="178"/>
      <c r="C256" s="179"/>
      <c r="D256" s="177"/>
      <c r="E256" s="177"/>
      <c r="F256" s="179"/>
      <c r="G256" s="177"/>
      <c r="H256" s="177"/>
      <c r="I256" s="51"/>
    </row>
    <row r="257" spans="1:9" ht="15.5">
      <c r="A257" s="177"/>
      <c r="B257" s="178"/>
      <c r="C257" s="179"/>
      <c r="D257" s="177"/>
      <c r="E257" s="177"/>
      <c r="F257" s="179"/>
      <c r="G257" s="177"/>
      <c r="H257" s="177"/>
      <c r="I257" s="51"/>
    </row>
    <row r="258" spans="1:9" ht="15.5">
      <c r="A258" s="177"/>
      <c r="B258" s="178"/>
      <c r="C258" s="179"/>
      <c r="D258" s="177"/>
      <c r="E258" s="177"/>
      <c r="F258" s="179"/>
      <c r="G258" s="177"/>
      <c r="H258" s="177"/>
      <c r="I258" s="51"/>
    </row>
    <row r="259" spans="1:9" ht="15.5">
      <c r="A259" s="177"/>
      <c r="B259" s="178"/>
      <c r="C259" s="179"/>
      <c r="D259" s="177"/>
      <c r="E259" s="177"/>
      <c r="F259" s="179"/>
      <c r="G259" s="177"/>
      <c r="H259" s="177"/>
      <c r="I259" s="51"/>
    </row>
    <row r="260" spans="1:9" ht="15.5">
      <c r="A260" s="177"/>
      <c r="B260" s="178"/>
      <c r="C260" s="179"/>
      <c r="D260" s="177"/>
      <c r="E260" s="177"/>
      <c r="F260" s="179"/>
      <c r="G260" s="177"/>
      <c r="H260" s="177"/>
      <c r="I260" s="51"/>
    </row>
    <row r="261" spans="1:9" ht="15.5">
      <c r="A261" s="177"/>
      <c r="B261" s="178"/>
      <c r="C261" s="179"/>
      <c r="D261" s="177"/>
      <c r="E261" s="177"/>
      <c r="F261" s="179"/>
      <c r="G261" s="177"/>
      <c r="H261" s="177"/>
      <c r="I261" s="51"/>
    </row>
    <row r="262" spans="1:9" ht="15.5">
      <c r="A262" s="177"/>
      <c r="B262" s="178"/>
      <c r="C262" s="179"/>
      <c r="D262" s="177"/>
      <c r="E262" s="177"/>
      <c r="F262" s="179"/>
      <c r="G262" s="177"/>
      <c r="H262" s="177"/>
      <c r="I262" s="51"/>
    </row>
    <row r="263" spans="1:9" ht="15.5">
      <c r="A263" s="177"/>
      <c r="B263" s="178"/>
      <c r="C263" s="179"/>
      <c r="D263" s="177"/>
      <c r="E263" s="177"/>
      <c r="F263" s="179"/>
      <c r="G263" s="177"/>
      <c r="H263" s="177"/>
      <c r="I263" s="51"/>
    </row>
    <row r="264" spans="1:9" ht="15.5">
      <c r="A264" s="177"/>
      <c r="B264" s="178"/>
      <c r="C264" s="179"/>
      <c r="D264" s="177"/>
      <c r="E264" s="177"/>
      <c r="F264" s="179"/>
      <c r="G264" s="177"/>
      <c r="H264" s="177"/>
      <c r="I264" s="51"/>
    </row>
    <row r="265" spans="1:9" ht="15.5">
      <c r="A265" s="177"/>
      <c r="B265" s="178"/>
      <c r="C265" s="179"/>
      <c r="D265" s="177"/>
      <c r="E265" s="177"/>
      <c r="F265" s="179"/>
      <c r="G265" s="177"/>
      <c r="H265" s="177"/>
      <c r="I265" s="51"/>
    </row>
    <row r="266" spans="1:9" ht="15.5">
      <c r="A266" s="177"/>
      <c r="B266" s="178"/>
      <c r="C266" s="179"/>
      <c r="D266" s="177"/>
      <c r="E266" s="177"/>
      <c r="F266" s="179"/>
      <c r="G266" s="177"/>
      <c r="H266" s="177"/>
      <c r="I266" s="51"/>
    </row>
    <row r="267" spans="1:9" ht="15.5">
      <c r="A267" s="177"/>
      <c r="B267" s="178"/>
      <c r="C267" s="179"/>
      <c r="D267" s="177"/>
      <c r="E267" s="177"/>
      <c r="F267" s="179"/>
      <c r="G267" s="177"/>
      <c r="H267" s="177"/>
      <c r="I267" s="51"/>
    </row>
    <row r="268" spans="1:9" ht="15.5">
      <c r="A268" s="177"/>
      <c r="B268" s="178"/>
      <c r="C268" s="179"/>
      <c r="D268" s="177"/>
      <c r="E268" s="177"/>
      <c r="F268" s="179"/>
      <c r="G268" s="177"/>
      <c r="H268" s="177"/>
      <c r="I268" s="51"/>
    </row>
    <row r="269" spans="1:9" ht="15.5">
      <c r="A269" s="177"/>
      <c r="B269" s="178"/>
      <c r="C269" s="179"/>
      <c r="D269" s="177"/>
      <c r="E269" s="177"/>
      <c r="F269" s="179"/>
      <c r="G269" s="177"/>
      <c r="H269" s="177"/>
      <c r="I269" s="51"/>
    </row>
    <row r="270" spans="1:9" ht="15.5">
      <c r="A270" s="177"/>
      <c r="B270" s="178"/>
      <c r="C270" s="179"/>
      <c r="D270" s="177"/>
      <c r="E270" s="177"/>
      <c r="F270" s="179"/>
      <c r="G270" s="177"/>
      <c r="H270" s="177"/>
      <c r="I270" s="51"/>
    </row>
    <row r="271" spans="1:9" ht="15.5">
      <c r="A271" s="177"/>
      <c r="B271" s="178"/>
      <c r="C271" s="179"/>
      <c r="D271" s="177"/>
      <c r="E271" s="177"/>
      <c r="F271" s="179"/>
      <c r="G271" s="177"/>
      <c r="H271" s="177"/>
      <c r="I271" s="51"/>
    </row>
    <row r="272" spans="1:9" ht="15.5">
      <c r="A272" s="177"/>
      <c r="B272" s="178"/>
      <c r="C272" s="179"/>
      <c r="D272" s="177"/>
      <c r="E272" s="177"/>
      <c r="F272" s="179"/>
      <c r="G272" s="177"/>
      <c r="H272" s="177"/>
      <c r="I272" s="51"/>
    </row>
    <row r="273" spans="1:9" ht="15.5">
      <c r="A273" s="177"/>
      <c r="B273" s="178"/>
      <c r="C273" s="179"/>
      <c r="D273" s="177"/>
      <c r="E273" s="177"/>
      <c r="F273" s="179"/>
      <c r="G273" s="177"/>
      <c r="H273" s="177"/>
      <c r="I273" s="51"/>
    </row>
    <row r="274" spans="1:9" ht="15.5">
      <c r="A274" s="177"/>
      <c r="B274" s="178"/>
      <c r="C274" s="179"/>
      <c r="D274" s="177"/>
      <c r="E274" s="177"/>
      <c r="F274" s="179"/>
      <c r="G274" s="177"/>
      <c r="H274" s="177"/>
      <c r="I274" s="51"/>
    </row>
    <row r="275" spans="1:9" ht="15.5">
      <c r="A275" s="177"/>
      <c r="B275" s="178"/>
      <c r="C275" s="179"/>
      <c r="D275" s="177"/>
      <c r="E275" s="177"/>
      <c r="F275" s="179"/>
      <c r="G275" s="177"/>
      <c r="H275" s="177"/>
      <c r="I275" s="51"/>
    </row>
    <row r="276" spans="1:9" ht="15.5">
      <c r="A276" s="177"/>
      <c r="B276" s="178"/>
      <c r="C276" s="179"/>
      <c r="D276" s="177"/>
      <c r="E276" s="177"/>
      <c r="F276" s="179"/>
      <c r="G276" s="177"/>
      <c r="H276" s="177"/>
      <c r="I276" s="51"/>
    </row>
    <row r="277" spans="1:9" ht="15.5">
      <c r="A277" s="177"/>
      <c r="B277" s="178"/>
      <c r="C277" s="179"/>
      <c r="D277" s="177"/>
      <c r="E277" s="177"/>
      <c r="F277" s="179"/>
      <c r="G277" s="177"/>
      <c r="H277" s="177"/>
      <c r="I277" s="51"/>
    </row>
    <row r="278" spans="1:9" ht="15.5">
      <c r="A278" s="177"/>
      <c r="B278" s="178"/>
      <c r="C278" s="179"/>
      <c r="D278" s="177"/>
      <c r="E278" s="177"/>
      <c r="F278" s="179"/>
      <c r="G278" s="177"/>
      <c r="H278" s="177"/>
      <c r="I278" s="51"/>
    </row>
    <row r="279" spans="1:9" ht="15.5">
      <c r="A279" s="177"/>
      <c r="B279" s="178"/>
      <c r="C279" s="179"/>
      <c r="D279" s="177"/>
      <c r="E279" s="177"/>
      <c r="F279" s="179"/>
      <c r="G279" s="177"/>
      <c r="H279" s="177"/>
      <c r="I279" s="51"/>
    </row>
    <row r="280" spans="1:9" ht="15.5">
      <c r="A280" s="177"/>
      <c r="B280" s="178"/>
      <c r="C280" s="179"/>
      <c r="D280" s="177"/>
      <c r="E280" s="177"/>
      <c r="F280" s="179"/>
      <c r="G280" s="177"/>
      <c r="H280" s="177"/>
      <c r="I280" s="51"/>
    </row>
    <row r="281" spans="1:9" ht="15.5">
      <c r="A281" s="177"/>
      <c r="B281" s="178"/>
      <c r="C281" s="179"/>
      <c r="D281" s="177"/>
      <c r="E281" s="177"/>
      <c r="F281" s="179"/>
      <c r="G281" s="177"/>
      <c r="H281" s="177"/>
      <c r="I281" s="51"/>
    </row>
    <row r="282" spans="1:9" ht="15.5">
      <c r="A282" s="177"/>
      <c r="B282" s="178"/>
      <c r="C282" s="179"/>
      <c r="D282" s="177"/>
      <c r="E282" s="177"/>
      <c r="F282" s="179"/>
      <c r="G282" s="177"/>
      <c r="H282" s="177"/>
      <c r="I282" s="51"/>
    </row>
    <row r="283" spans="1:9" ht="15.5">
      <c r="A283" s="177"/>
      <c r="B283" s="178"/>
      <c r="C283" s="179"/>
      <c r="D283" s="177"/>
      <c r="E283" s="177"/>
      <c r="F283" s="179"/>
      <c r="G283" s="177"/>
      <c r="H283" s="177"/>
      <c r="I283" s="51"/>
    </row>
    <row r="284" spans="1:9" ht="15.5">
      <c r="A284" s="177"/>
      <c r="B284" s="178"/>
      <c r="C284" s="179"/>
      <c r="D284" s="177"/>
      <c r="E284" s="177"/>
      <c r="F284" s="179"/>
      <c r="G284" s="177"/>
      <c r="H284" s="177"/>
      <c r="I284" s="51"/>
    </row>
    <row r="285" spans="1:9" ht="15.5">
      <c r="A285" s="177"/>
      <c r="B285" s="178"/>
      <c r="C285" s="179"/>
      <c r="D285" s="177"/>
      <c r="E285" s="177"/>
      <c r="F285" s="179"/>
      <c r="G285" s="177"/>
      <c r="H285" s="177"/>
      <c r="I285" s="51"/>
    </row>
    <row r="286" spans="1:9" ht="15.5">
      <c r="A286" s="177"/>
      <c r="B286" s="178"/>
      <c r="C286" s="179"/>
      <c r="D286" s="177"/>
      <c r="E286" s="177"/>
      <c r="F286" s="179"/>
      <c r="G286" s="177"/>
      <c r="H286" s="177"/>
      <c r="I286" s="51"/>
    </row>
    <row r="287" spans="1:9" ht="15.5">
      <c r="A287" s="177"/>
      <c r="B287" s="178"/>
      <c r="C287" s="179"/>
      <c r="D287" s="177"/>
      <c r="E287" s="177"/>
      <c r="F287" s="179"/>
      <c r="G287" s="177"/>
      <c r="H287" s="177"/>
      <c r="I287" s="51"/>
    </row>
    <row r="288" spans="1:9" ht="15.5">
      <c r="A288" s="177"/>
      <c r="B288" s="178"/>
      <c r="C288" s="179"/>
      <c r="D288" s="177"/>
      <c r="E288" s="177"/>
      <c r="F288" s="179"/>
      <c r="G288" s="177"/>
      <c r="H288" s="177"/>
      <c r="I288" s="51"/>
    </row>
    <row r="289" spans="1:9" ht="15.5">
      <c r="A289" s="177"/>
      <c r="B289" s="178"/>
      <c r="C289" s="179"/>
      <c r="D289" s="177"/>
      <c r="E289" s="177"/>
      <c r="F289" s="179"/>
      <c r="G289" s="177"/>
      <c r="H289" s="177"/>
      <c r="I289" s="51"/>
    </row>
    <row r="290" spans="1:9" ht="15.5">
      <c r="A290" s="177"/>
      <c r="B290" s="178"/>
      <c r="C290" s="179"/>
      <c r="D290" s="177"/>
      <c r="E290" s="177"/>
      <c r="F290" s="179"/>
      <c r="G290" s="177"/>
      <c r="H290" s="177"/>
      <c r="I290" s="51"/>
    </row>
    <row r="291" spans="1:9" ht="15.5">
      <c r="A291" s="177"/>
      <c r="B291" s="178"/>
      <c r="C291" s="179"/>
      <c r="D291" s="177"/>
      <c r="E291" s="177"/>
      <c r="F291" s="179"/>
      <c r="G291" s="177"/>
      <c r="H291" s="177"/>
      <c r="I291" s="51"/>
    </row>
    <row r="292" spans="1:9" ht="15.5">
      <c r="A292" s="177"/>
      <c r="B292" s="178"/>
      <c r="C292" s="179"/>
      <c r="D292" s="177"/>
      <c r="E292" s="177"/>
      <c r="F292" s="179"/>
      <c r="G292" s="177"/>
      <c r="H292" s="177"/>
      <c r="I292" s="51"/>
    </row>
    <row r="293" spans="1:9" ht="15.5">
      <c r="A293" s="177"/>
      <c r="B293" s="178"/>
      <c r="C293" s="179"/>
      <c r="D293" s="177"/>
      <c r="E293" s="177"/>
      <c r="F293" s="179"/>
      <c r="G293" s="177"/>
      <c r="H293" s="177"/>
      <c r="I293" s="51"/>
    </row>
    <row r="294" spans="1:9" ht="15.5">
      <c r="A294" s="177"/>
      <c r="B294" s="178"/>
      <c r="C294" s="179"/>
      <c r="D294" s="177"/>
      <c r="E294" s="177"/>
      <c r="F294" s="179"/>
      <c r="G294" s="177"/>
      <c r="H294" s="177"/>
      <c r="I294" s="51"/>
    </row>
    <row r="295" spans="1:9" ht="15.5">
      <c r="A295" s="177"/>
      <c r="B295" s="178"/>
      <c r="C295" s="179"/>
      <c r="D295" s="177"/>
      <c r="E295" s="177"/>
      <c r="F295" s="179"/>
      <c r="G295" s="177"/>
      <c r="H295" s="177"/>
      <c r="I295" s="51"/>
    </row>
    <row r="296" spans="1:9" ht="15.5">
      <c r="A296" s="177"/>
      <c r="B296" s="178"/>
      <c r="C296" s="179"/>
      <c r="D296" s="177"/>
      <c r="E296" s="177"/>
      <c r="F296" s="179"/>
      <c r="G296" s="177"/>
      <c r="H296" s="177"/>
      <c r="I296" s="51"/>
    </row>
    <row r="297" spans="1:9" ht="15.5">
      <c r="A297" s="177"/>
      <c r="B297" s="178"/>
      <c r="C297" s="179"/>
      <c r="D297" s="177"/>
      <c r="E297" s="177"/>
      <c r="F297" s="179"/>
      <c r="G297" s="177"/>
      <c r="H297" s="177"/>
      <c r="I297" s="51"/>
    </row>
    <row r="298" spans="1:9" ht="15.5">
      <c r="A298" s="177"/>
      <c r="B298" s="178"/>
      <c r="C298" s="179"/>
      <c r="D298" s="177"/>
      <c r="E298" s="177"/>
      <c r="F298" s="179"/>
      <c r="G298" s="177"/>
      <c r="H298" s="177"/>
      <c r="I298" s="51"/>
    </row>
    <row r="299" spans="1:9" ht="15.5">
      <c r="A299" s="177"/>
      <c r="B299" s="178"/>
      <c r="C299" s="179"/>
      <c r="D299" s="177"/>
      <c r="E299" s="177"/>
      <c r="F299" s="179"/>
      <c r="G299" s="177"/>
      <c r="H299" s="177"/>
      <c r="I299" s="51"/>
    </row>
    <row r="300" spans="1:9" ht="15.5">
      <c r="A300" s="177"/>
      <c r="B300" s="178"/>
      <c r="C300" s="179"/>
      <c r="D300" s="177"/>
      <c r="E300" s="177"/>
      <c r="F300" s="179"/>
      <c r="G300" s="177"/>
      <c r="H300" s="177"/>
      <c r="I300" s="51"/>
    </row>
    <row r="301" spans="1:9" ht="15.5">
      <c r="A301" s="177"/>
      <c r="B301" s="178"/>
      <c r="C301" s="179"/>
      <c r="D301" s="177"/>
      <c r="E301" s="177"/>
      <c r="F301" s="179"/>
      <c r="G301" s="177"/>
      <c r="H301" s="177"/>
      <c r="I301" s="51"/>
    </row>
    <row r="302" spans="1:9" ht="15.5">
      <c r="A302" s="177"/>
      <c r="B302" s="178"/>
      <c r="C302" s="179"/>
      <c r="D302" s="177"/>
      <c r="E302" s="177"/>
      <c r="F302" s="179"/>
      <c r="G302" s="177"/>
      <c r="H302" s="177"/>
      <c r="I302" s="51"/>
    </row>
    <row r="303" spans="1:9">
      <c r="C303" s="82"/>
      <c r="D303" s="48"/>
      <c r="E303" s="48"/>
      <c r="G303" s="48"/>
      <c r="H303" s="48"/>
      <c r="I303" s="51"/>
    </row>
    <row r="304" spans="1:9">
      <c r="C304" s="82"/>
      <c r="D304" s="48"/>
      <c r="E304" s="48"/>
      <c r="G304" s="48"/>
      <c r="H304" s="48"/>
      <c r="I304" s="51"/>
    </row>
    <row r="305" spans="3:9">
      <c r="C305" s="82"/>
      <c r="D305" s="48"/>
      <c r="E305" s="48"/>
      <c r="G305" s="48"/>
      <c r="H305" s="48"/>
      <c r="I305" s="51"/>
    </row>
    <row r="306" spans="3:9">
      <c r="C306" s="82"/>
      <c r="D306" s="48"/>
      <c r="E306" s="48"/>
      <c r="G306" s="48"/>
      <c r="H306" s="48"/>
      <c r="I306" s="51"/>
    </row>
    <row r="307" spans="3:9">
      <c r="C307" s="82"/>
      <c r="D307" s="48"/>
      <c r="E307" s="48"/>
      <c r="G307" s="48"/>
      <c r="H307" s="48"/>
      <c r="I307" s="51"/>
    </row>
    <row r="308" spans="3:9">
      <c r="C308" s="82"/>
      <c r="D308" s="48"/>
      <c r="E308" s="48"/>
      <c r="G308" s="48"/>
      <c r="H308" s="48"/>
      <c r="I308" s="51"/>
    </row>
    <row r="309" spans="3:9">
      <c r="C309" s="82"/>
      <c r="D309" s="48"/>
      <c r="E309" s="48"/>
      <c r="G309" s="48"/>
      <c r="H309" s="48"/>
      <c r="I309" s="51"/>
    </row>
    <row r="310" spans="3:9">
      <c r="C310" s="82"/>
      <c r="D310" s="48"/>
      <c r="E310" s="48"/>
      <c r="G310" s="48"/>
      <c r="H310" s="48"/>
      <c r="I310" s="51"/>
    </row>
    <row r="311" spans="3:9">
      <c r="C311" s="82"/>
      <c r="D311" s="48"/>
      <c r="E311" s="48"/>
      <c r="G311" s="48"/>
      <c r="H311" s="48"/>
      <c r="I311" s="51"/>
    </row>
    <row r="312" spans="3:9">
      <c r="C312" s="82"/>
      <c r="D312" s="48"/>
      <c r="E312" s="48"/>
      <c r="G312" s="48"/>
      <c r="H312" s="48"/>
      <c r="I312" s="51"/>
    </row>
    <row r="313" spans="3:9">
      <c r="C313" s="82"/>
      <c r="D313" s="48"/>
      <c r="E313" s="48"/>
      <c r="G313" s="48"/>
      <c r="H313" s="48"/>
      <c r="I313" s="51"/>
    </row>
    <row r="314" spans="3:9">
      <c r="C314" s="82"/>
      <c r="D314" s="48"/>
      <c r="E314" s="48"/>
      <c r="G314" s="48"/>
      <c r="H314" s="48"/>
      <c r="I314" s="51"/>
    </row>
    <row r="315" spans="3:9">
      <c r="C315" s="82"/>
      <c r="D315" s="48"/>
      <c r="E315" s="48"/>
      <c r="G315" s="48"/>
      <c r="H315" s="48"/>
      <c r="I315" s="51"/>
    </row>
    <row r="316" spans="3:9">
      <c r="C316" s="82"/>
      <c r="D316" s="48"/>
      <c r="E316" s="48"/>
      <c r="G316" s="48"/>
      <c r="H316" s="48"/>
      <c r="I316" s="51"/>
    </row>
    <row r="317" spans="3:9">
      <c r="C317" s="82"/>
      <c r="D317" s="48"/>
      <c r="E317" s="48"/>
      <c r="G317" s="48"/>
      <c r="H317" s="48"/>
      <c r="I317" s="51"/>
    </row>
    <row r="318" spans="3:9">
      <c r="C318" s="82"/>
      <c r="D318" s="48"/>
      <c r="E318" s="48"/>
      <c r="G318" s="48"/>
      <c r="H318" s="48"/>
      <c r="I318" s="51"/>
    </row>
    <row r="319" spans="3:9">
      <c r="C319" s="82"/>
      <c r="D319" s="48"/>
      <c r="E319" s="48"/>
      <c r="G319" s="48"/>
      <c r="H319" s="48"/>
      <c r="I319" s="51"/>
    </row>
    <row r="320" spans="3:9">
      <c r="C320" s="82"/>
      <c r="D320" s="48"/>
      <c r="E320" s="48"/>
      <c r="G320" s="48"/>
      <c r="H320" s="48"/>
      <c r="I320" s="51"/>
    </row>
    <row r="321" spans="3:9">
      <c r="C321" s="82"/>
      <c r="D321" s="48"/>
      <c r="E321" s="48"/>
      <c r="G321" s="48"/>
      <c r="H321" s="48"/>
      <c r="I321" s="51"/>
    </row>
    <row r="322" spans="3:9">
      <c r="C322" s="82"/>
      <c r="D322" s="48"/>
      <c r="E322" s="48"/>
      <c r="G322" s="48"/>
      <c r="H322" s="48"/>
      <c r="I322" s="51"/>
    </row>
    <row r="323" spans="3:9">
      <c r="C323" s="82"/>
      <c r="D323" s="48"/>
      <c r="E323" s="48"/>
      <c r="G323" s="48"/>
      <c r="H323" s="48"/>
      <c r="I323" s="51"/>
    </row>
    <row r="324" spans="3:9">
      <c r="C324" s="82"/>
      <c r="D324" s="48"/>
      <c r="E324" s="48"/>
      <c r="G324" s="48"/>
      <c r="H324" s="48"/>
      <c r="I324" s="51"/>
    </row>
    <row r="325" spans="3:9">
      <c r="C325" s="82"/>
      <c r="D325" s="48"/>
      <c r="E325" s="48"/>
      <c r="G325" s="48"/>
      <c r="H325" s="48"/>
      <c r="I325" s="51"/>
    </row>
    <row r="326" spans="3:9">
      <c r="C326" s="82"/>
      <c r="D326" s="48"/>
      <c r="E326" s="48"/>
      <c r="G326" s="48"/>
      <c r="H326" s="48"/>
      <c r="I326" s="51"/>
    </row>
    <row r="327" spans="3:9">
      <c r="C327" s="82"/>
      <c r="D327" s="48"/>
      <c r="E327" s="48"/>
      <c r="G327" s="48"/>
      <c r="H327" s="48"/>
      <c r="I327" s="51"/>
    </row>
    <row r="328" spans="3:9">
      <c r="C328" s="82"/>
      <c r="D328" s="48"/>
      <c r="E328" s="48"/>
      <c r="G328" s="48"/>
      <c r="H328" s="48"/>
      <c r="I328" s="51"/>
    </row>
    <row r="329" spans="3:9">
      <c r="C329" s="82"/>
      <c r="D329" s="48"/>
      <c r="E329" s="48"/>
      <c r="G329" s="48"/>
      <c r="H329" s="48"/>
      <c r="I329" s="51"/>
    </row>
    <row r="330" spans="3:9">
      <c r="C330" s="82"/>
      <c r="D330" s="48"/>
      <c r="E330" s="48"/>
      <c r="G330" s="48"/>
      <c r="H330" s="48"/>
      <c r="I330" s="51"/>
    </row>
    <row r="331" spans="3:9">
      <c r="C331" s="82"/>
      <c r="D331" s="48"/>
      <c r="E331" s="48"/>
      <c r="G331" s="48"/>
      <c r="H331" s="48"/>
      <c r="I331" s="51"/>
    </row>
    <row r="332" spans="3:9">
      <c r="C332" s="82"/>
      <c r="D332" s="48"/>
      <c r="E332" s="48"/>
      <c r="G332" s="48"/>
      <c r="H332" s="48"/>
      <c r="I332" s="51"/>
    </row>
    <row r="333" spans="3:9">
      <c r="C333" s="82"/>
      <c r="D333" s="48"/>
      <c r="E333" s="48"/>
      <c r="G333" s="48"/>
      <c r="H333" s="48"/>
      <c r="I333" s="51"/>
    </row>
    <row r="334" spans="3:9">
      <c r="C334" s="82"/>
      <c r="D334" s="48"/>
      <c r="E334" s="48"/>
      <c r="G334" s="48"/>
      <c r="H334" s="48"/>
      <c r="I334" s="51"/>
    </row>
    <row r="335" spans="3:9">
      <c r="C335" s="82"/>
      <c r="D335" s="48"/>
      <c r="E335" s="48"/>
      <c r="G335" s="48"/>
      <c r="H335" s="48"/>
      <c r="I335" s="51"/>
    </row>
    <row r="336" spans="3:9">
      <c r="C336" s="82"/>
      <c r="D336" s="48"/>
      <c r="E336" s="48"/>
      <c r="G336" s="48"/>
      <c r="H336" s="48"/>
      <c r="I336" s="51"/>
    </row>
    <row r="337" spans="3:9">
      <c r="C337" s="82"/>
      <c r="D337" s="48"/>
      <c r="E337" s="48"/>
      <c r="G337" s="48"/>
      <c r="H337" s="48"/>
      <c r="I337" s="51"/>
    </row>
    <row r="338" spans="3:9">
      <c r="C338" s="82"/>
      <c r="D338" s="48"/>
      <c r="E338" s="48"/>
      <c r="G338" s="48"/>
      <c r="H338" s="48"/>
      <c r="I338" s="51"/>
    </row>
    <row r="339" spans="3:9">
      <c r="C339" s="82"/>
      <c r="D339" s="48"/>
      <c r="E339" s="48"/>
      <c r="G339" s="48"/>
      <c r="H339" s="48"/>
      <c r="I339" s="51"/>
    </row>
    <row r="340" spans="3:9">
      <c r="C340" s="82"/>
      <c r="D340" s="48"/>
      <c r="E340" s="48"/>
      <c r="G340" s="48"/>
      <c r="H340" s="48"/>
      <c r="I340" s="51"/>
    </row>
    <row r="341" spans="3:9">
      <c r="C341" s="82"/>
      <c r="D341" s="48"/>
      <c r="E341" s="48"/>
      <c r="G341" s="48"/>
      <c r="H341" s="48"/>
      <c r="I341" s="51"/>
    </row>
    <row r="342" spans="3:9">
      <c r="C342" s="82"/>
      <c r="D342" s="48"/>
      <c r="E342" s="48"/>
      <c r="G342" s="48"/>
      <c r="H342" s="48"/>
      <c r="I342" s="51"/>
    </row>
    <row r="343" spans="3:9">
      <c r="C343" s="82"/>
      <c r="D343" s="48"/>
      <c r="E343" s="48"/>
      <c r="G343" s="48"/>
      <c r="H343" s="48"/>
      <c r="I343" s="51"/>
    </row>
    <row r="344" spans="3:9">
      <c r="C344" s="82"/>
      <c r="D344" s="48"/>
      <c r="E344" s="48"/>
      <c r="G344" s="48"/>
      <c r="H344" s="48"/>
      <c r="I344" s="51"/>
    </row>
    <row r="345" spans="3:9">
      <c r="C345" s="82"/>
      <c r="D345" s="48"/>
      <c r="E345" s="48"/>
      <c r="G345" s="48"/>
      <c r="H345" s="48"/>
      <c r="I345" s="51"/>
    </row>
    <row r="346" spans="3:9">
      <c r="C346" s="82"/>
      <c r="D346" s="48"/>
      <c r="E346" s="48"/>
      <c r="G346" s="48"/>
      <c r="H346" s="48"/>
      <c r="I346" s="51"/>
    </row>
    <row r="347" spans="3:9">
      <c r="C347" s="82"/>
      <c r="D347" s="48"/>
      <c r="E347" s="48"/>
      <c r="G347" s="48"/>
      <c r="H347" s="48"/>
      <c r="I347" s="51"/>
    </row>
    <row r="348" spans="3:9">
      <c r="C348" s="82"/>
      <c r="D348" s="48"/>
      <c r="E348" s="48"/>
      <c r="G348" s="48"/>
      <c r="H348" s="48"/>
      <c r="I348" s="51"/>
    </row>
    <row r="349" spans="3:9">
      <c r="C349" s="82"/>
      <c r="D349" s="48"/>
      <c r="E349" s="48"/>
      <c r="G349" s="48"/>
      <c r="H349" s="48"/>
      <c r="I349" s="51"/>
    </row>
    <row r="350" spans="3:9">
      <c r="C350" s="82"/>
      <c r="D350" s="48"/>
      <c r="E350" s="48"/>
      <c r="G350" s="48"/>
      <c r="H350" s="48"/>
      <c r="I350" s="51"/>
    </row>
    <row r="351" spans="3:9">
      <c r="C351" s="82"/>
      <c r="D351" s="48"/>
      <c r="E351" s="48"/>
      <c r="G351" s="48"/>
      <c r="H351" s="48"/>
      <c r="I351" s="51"/>
    </row>
    <row r="352" spans="3:9">
      <c r="C352" s="82"/>
      <c r="D352" s="48"/>
      <c r="E352" s="48"/>
      <c r="G352" s="48"/>
      <c r="H352" s="48"/>
      <c r="I352" s="51"/>
    </row>
    <row r="353" spans="3:9">
      <c r="C353" s="82"/>
      <c r="D353" s="48"/>
      <c r="E353" s="48"/>
      <c r="G353" s="48"/>
      <c r="H353" s="48"/>
      <c r="I353" s="51"/>
    </row>
    <row r="354" spans="3:9">
      <c r="C354" s="82"/>
      <c r="D354" s="48"/>
      <c r="E354" s="48"/>
      <c r="G354" s="48"/>
      <c r="H354" s="48"/>
      <c r="I354" s="51"/>
    </row>
    <row r="355" spans="3:9">
      <c r="C355" s="82"/>
      <c r="D355" s="48"/>
      <c r="E355" s="48"/>
      <c r="G355" s="48"/>
      <c r="H355" s="48"/>
      <c r="I355" s="51"/>
    </row>
    <row r="356" spans="3:9">
      <c r="C356" s="82"/>
      <c r="D356" s="48"/>
      <c r="E356" s="48"/>
      <c r="G356" s="48"/>
      <c r="H356" s="48"/>
      <c r="I356" s="51"/>
    </row>
    <row r="357" spans="3:9">
      <c r="C357" s="82"/>
      <c r="D357" s="48"/>
      <c r="E357" s="48"/>
      <c r="G357" s="48"/>
      <c r="H357" s="48"/>
      <c r="I357" s="51"/>
    </row>
    <row r="358" spans="3:9">
      <c r="C358" s="82"/>
      <c r="D358" s="48"/>
      <c r="E358" s="48"/>
      <c r="G358" s="48"/>
      <c r="H358" s="48"/>
      <c r="I358" s="51"/>
    </row>
    <row r="359" spans="3:9">
      <c r="C359" s="82"/>
      <c r="D359" s="48"/>
      <c r="E359" s="48"/>
      <c r="G359" s="48"/>
      <c r="H359" s="48"/>
      <c r="I359" s="51"/>
    </row>
    <row r="360" spans="3:9">
      <c r="C360" s="82"/>
      <c r="D360" s="48"/>
      <c r="E360" s="48"/>
      <c r="G360" s="48"/>
      <c r="H360" s="48"/>
      <c r="I360" s="51"/>
    </row>
    <row r="361" spans="3:9">
      <c r="C361" s="82"/>
      <c r="D361" s="48"/>
      <c r="E361" s="48"/>
      <c r="G361" s="48"/>
      <c r="H361" s="48"/>
      <c r="I361" s="51"/>
    </row>
    <row r="362" spans="3:9">
      <c r="C362" s="82"/>
      <c r="D362" s="48"/>
      <c r="E362" s="48"/>
      <c r="G362" s="48"/>
      <c r="H362" s="48"/>
      <c r="I362" s="51"/>
    </row>
    <row r="363" spans="3:9">
      <c r="C363" s="82"/>
      <c r="D363" s="48"/>
      <c r="E363" s="48"/>
      <c r="G363" s="48"/>
      <c r="H363" s="48"/>
      <c r="I363" s="51"/>
    </row>
    <row r="364" spans="3:9">
      <c r="C364" s="82"/>
      <c r="D364" s="48"/>
      <c r="E364" s="48"/>
      <c r="G364" s="48"/>
      <c r="H364" s="48"/>
      <c r="I364" s="51"/>
    </row>
    <row r="365" spans="3:9">
      <c r="C365" s="82"/>
      <c r="D365" s="48"/>
      <c r="E365" s="48"/>
      <c r="G365" s="48"/>
      <c r="H365" s="48"/>
      <c r="I365" s="51"/>
    </row>
    <row r="366" spans="3:9">
      <c r="C366" s="82"/>
      <c r="D366" s="48"/>
      <c r="E366" s="48"/>
      <c r="G366" s="48"/>
      <c r="H366" s="48"/>
      <c r="I366" s="51"/>
    </row>
    <row r="367" spans="3:9">
      <c r="C367" s="82"/>
      <c r="D367" s="48"/>
      <c r="E367" s="48"/>
      <c r="G367" s="48"/>
      <c r="H367" s="48"/>
      <c r="I367" s="51"/>
    </row>
    <row r="368" spans="3:9">
      <c r="C368" s="82"/>
      <c r="D368" s="48"/>
      <c r="E368" s="48"/>
      <c r="G368" s="48"/>
      <c r="H368" s="48"/>
      <c r="I368" s="51"/>
    </row>
    <row r="369" spans="3:9">
      <c r="C369" s="82"/>
      <c r="D369" s="48"/>
      <c r="E369" s="48"/>
      <c r="G369" s="48"/>
      <c r="H369" s="48"/>
      <c r="I369" s="51"/>
    </row>
    <row r="370" spans="3:9">
      <c r="C370" s="82"/>
      <c r="D370" s="48"/>
      <c r="E370" s="48"/>
      <c r="G370" s="48"/>
      <c r="H370" s="48"/>
      <c r="I370" s="51"/>
    </row>
    <row r="371" spans="3:9">
      <c r="C371" s="82"/>
      <c r="D371" s="48"/>
      <c r="E371" s="48"/>
      <c r="G371" s="48"/>
      <c r="H371" s="48"/>
      <c r="I371" s="51"/>
    </row>
    <row r="372" spans="3:9">
      <c r="C372" s="82"/>
      <c r="D372" s="48"/>
      <c r="E372" s="48"/>
      <c r="G372" s="48"/>
      <c r="H372" s="48"/>
      <c r="I372" s="51"/>
    </row>
    <row r="373" spans="3:9">
      <c r="C373" s="82"/>
      <c r="D373" s="48"/>
      <c r="E373" s="48"/>
      <c r="G373" s="48"/>
      <c r="H373" s="48"/>
      <c r="I373" s="51"/>
    </row>
    <row r="374" spans="3:9">
      <c r="C374" s="82"/>
      <c r="D374" s="48"/>
      <c r="E374" s="48"/>
      <c r="G374" s="48"/>
      <c r="H374" s="48"/>
      <c r="I374" s="51"/>
    </row>
    <row r="375" spans="3:9">
      <c r="C375" s="82"/>
      <c r="D375" s="48"/>
      <c r="E375" s="48"/>
      <c r="G375" s="48"/>
      <c r="H375" s="48"/>
      <c r="I375" s="51"/>
    </row>
    <row r="376" spans="3:9">
      <c r="C376" s="82"/>
      <c r="D376" s="48"/>
      <c r="E376" s="48"/>
      <c r="G376" s="48"/>
      <c r="H376" s="48"/>
      <c r="I376" s="51"/>
    </row>
    <row r="377" spans="3:9">
      <c r="C377" s="82"/>
      <c r="D377" s="48"/>
      <c r="E377" s="48"/>
      <c r="G377" s="48"/>
      <c r="H377" s="48"/>
      <c r="I377" s="51"/>
    </row>
    <row r="378" spans="3:9">
      <c r="C378" s="82"/>
      <c r="D378" s="48"/>
      <c r="E378" s="48"/>
      <c r="G378" s="48"/>
      <c r="H378" s="48"/>
      <c r="I378" s="51"/>
    </row>
    <row r="379" spans="3:9">
      <c r="C379" s="82"/>
      <c r="D379" s="48"/>
      <c r="E379" s="48"/>
      <c r="G379" s="48"/>
      <c r="H379" s="48"/>
      <c r="I379" s="51"/>
    </row>
    <row r="380" spans="3:9">
      <c r="C380" s="82"/>
      <c r="D380" s="48"/>
      <c r="E380" s="48"/>
      <c r="G380" s="48"/>
      <c r="H380" s="48"/>
      <c r="I380" s="51"/>
    </row>
    <row r="381" spans="3:9">
      <c r="C381" s="82"/>
      <c r="D381" s="48"/>
      <c r="E381" s="48"/>
      <c r="G381" s="48"/>
      <c r="H381" s="48"/>
      <c r="I381" s="51"/>
    </row>
    <row r="382" spans="3:9">
      <c r="C382" s="82"/>
      <c r="D382" s="48"/>
      <c r="E382" s="48"/>
      <c r="G382" s="48"/>
      <c r="H382" s="48"/>
      <c r="I382" s="51"/>
    </row>
    <row r="383" spans="3:9">
      <c r="C383" s="82"/>
      <c r="D383" s="48"/>
      <c r="E383" s="48"/>
      <c r="G383" s="48"/>
      <c r="H383" s="48"/>
      <c r="I383" s="51"/>
    </row>
    <row r="384" spans="3:9">
      <c r="C384" s="82"/>
      <c r="D384" s="48"/>
      <c r="E384" s="48"/>
      <c r="G384" s="48"/>
      <c r="H384" s="48"/>
      <c r="I384" s="51"/>
    </row>
    <row r="385" spans="3:9">
      <c r="C385" s="82"/>
      <c r="D385" s="48"/>
      <c r="E385" s="48"/>
      <c r="G385" s="48"/>
      <c r="H385" s="48"/>
      <c r="I385" s="51"/>
    </row>
    <row r="386" spans="3:9">
      <c r="C386" s="82"/>
      <c r="D386" s="48"/>
      <c r="E386" s="48"/>
      <c r="G386" s="48"/>
      <c r="H386" s="48"/>
      <c r="I386" s="51"/>
    </row>
    <row r="387" spans="3:9">
      <c r="C387" s="82"/>
      <c r="D387" s="48"/>
      <c r="E387" s="48"/>
      <c r="G387" s="48"/>
      <c r="H387" s="48"/>
      <c r="I387" s="51"/>
    </row>
    <row r="388" spans="3:9">
      <c r="C388" s="82"/>
      <c r="D388" s="48"/>
      <c r="E388" s="48"/>
      <c r="G388" s="48"/>
      <c r="H388" s="48"/>
      <c r="I388" s="51"/>
    </row>
    <row r="389" spans="3:9">
      <c r="C389" s="82"/>
      <c r="D389" s="48"/>
      <c r="E389" s="48"/>
      <c r="G389" s="48"/>
      <c r="H389" s="48"/>
      <c r="I389" s="51"/>
    </row>
    <row r="390" spans="3:9">
      <c r="C390" s="82"/>
      <c r="D390" s="48"/>
      <c r="E390" s="48"/>
      <c r="G390" s="48"/>
      <c r="H390" s="48"/>
      <c r="I390" s="51"/>
    </row>
    <row r="391" spans="3:9">
      <c r="C391" s="82"/>
      <c r="D391" s="48"/>
      <c r="E391" s="48"/>
      <c r="G391" s="48"/>
      <c r="H391" s="48"/>
      <c r="I391" s="51"/>
    </row>
    <row r="392" spans="3:9">
      <c r="C392" s="82"/>
      <c r="D392" s="48"/>
      <c r="E392" s="48"/>
      <c r="G392" s="48"/>
      <c r="H392" s="48"/>
      <c r="I392" s="51"/>
    </row>
    <row r="393" spans="3:9">
      <c r="C393" s="82"/>
      <c r="D393" s="48"/>
      <c r="E393" s="48"/>
      <c r="G393" s="48"/>
      <c r="H393" s="48"/>
      <c r="I393" s="51"/>
    </row>
    <row r="394" spans="3:9">
      <c r="C394" s="82"/>
      <c r="D394" s="48"/>
      <c r="E394" s="48"/>
      <c r="G394" s="48"/>
      <c r="H394" s="48"/>
      <c r="I394" s="51"/>
    </row>
    <row r="395" spans="3:9">
      <c r="C395" s="82"/>
      <c r="D395" s="48"/>
      <c r="E395" s="48"/>
      <c r="G395" s="48"/>
      <c r="H395" s="48"/>
      <c r="I395" s="51"/>
    </row>
    <row r="396" spans="3:9">
      <c r="C396" s="82"/>
      <c r="D396" s="48"/>
      <c r="E396" s="48"/>
      <c r="G396" s="48"/>
      <c r="H396" s="48"/>
      <c r="I396" s="51"/>
    </row>
    <row r="397" spans="3:9">
      <c r="C397" s="82"/>
      <c r="D397" s="48"/>
      <c r="E397" s="48"/>
      <c r="G397" s="48"/>
      <c r="H397" s="48"/>
      <c r="I397" s="51"/>
    </row>
    <row r="398" spans="3:9">
      <c r="C398" s="82"/>
      <c r="D398" s="48"/>
      <c r="E398" s="48"/>
      <c r="G398" s="48"/>
      <c r="H398" s="48"/>
      <c r="I398" s="51"/>
    </row>
    <row r="399" spans="3:9">
      <c r="C399" s="82"/>
      <c r="D399" s="48"/>
      <c r="E399" s="48"/>
      <c r="G399" s="48"/>
      <c r="H399" s="48"/>
      <c r="I399" s="51"/>
    </row>
    <row r="400" spans="3:9">
      <c r="C400" s="82"/>
      <c r="D400" s="48"/>
      <c r="E400" s="48"/>
      <c r="G400" s="48"/>
      <c r="H400" s="48"/>
      <c r="I400" s="51"/>
    </row>
    <row r="401" spans="3:9">
      <c r="C401" s="82"/>
      <c r="D401" s="48"/>
      <c r="E401" s="48"/>
      <c r="G401" s="48"/>
      <c r="H401" s="48"/>
      <c r="I401" s="51"/>
    </row>
    <row r="402" spans="3:9">
      <c r="C402" s="82"/>
      <c r="D402" s="48"/>
      <c r="E402" s="48"/>
      <c r="G402" s="48"/>
      <c r="H402" s="48"/>
      <c r="I402" s="51"/>
    </row>
    <row r="403" spans="3:9">
      <c r="C403" s="82"/>
      <c r="D403" s="48"/>
      <c r="E403" s="48"/>
      <c r="G403" s="48"/>
      <c r="H403" s="48"/>
      <c r="I403" s="51"/>
    </row>
    <row r="404" spans="3:9">
      <c r="C404" s="82"/>
      <c r="D404" s="48"/>
      <c r="E404" s="48"/>
      <c r="G404" s="48"/>
      <c r="H404" s="48"/>
      <c r="I404" s="51"/>
    </row>
    <row r="405" spans="3:9">
      <c r="C405" s="82"/>
      <c r="D405" s="48"/>
      <c r="E405" s="48"/>
      <c r="G405" s="48"/>
      <c r="H405" s="48"/>
      <c r="I405" s="51"/>
    </row>
    <row r="406" spans="3:9">
      <c r="C406" s="82"/>
      <c r="D406" s="48"/>
      <c r="E406" s="48"/>
      <c r="G406" s="48"/>
      <c r="H406" s="48"/>
      <c r="I406" s="51"/>
    </row>
    <row r="407" spans="3:9">
      <c r="C407" s="82"/>
      <c r="D407" s="48"/>
      <c r="E407" s="48"/>
      <c r="G407" s="48"/>
      <c r="H407" s="48"/>
      <c r="I407" s="51"/>
    </row>
    <row r="408" spans="3:9">
      <c r="C408" s="82"/>
      <c r="D408" s="48"/>
      <c r="E408" s="48"/>
      <c r="G408" s="48"/>
      <c r="H408" s="48"/>
      <c r="I408" s="51"/>
    </row>
    <row r="409" spans="3:9">
      <c r="C409" s="82"/>
      <c r="D409" s="48"/>
      <c r="E409" s="48"/>
      <c r="G409" s="48"/>
      <c r="H409" s="48"/>
      <c r="I409" s="51"/>
    </row>
    <row r="410" spans="3:9">
      <c r="C410" s="82"/>
      <c r="D410" s="48"/>
      <c r="E410" s="48"/>
      <c r="G410" s="48"/>
      <c r="H410" s="48"/>
      <c r="I410" s="51"/>
    </row>
    <row r="411" spans="3:9">
      <c r="C411" s="82"/>
      <c r="D411" s="48"/>
      <c r="E411" s="48"/>
      <c r="G411" s="48"/>
      <c r="H411" s="48"/>
      <c r="I411" s="51"/>
    </row>
    <row r="412" spans="3:9">
      <c r="C412" s="82"/>
      <c r="D412" s="48"/>
      <c r="E412" s="48"/>
      <c r="G412" s="48"/>
      <c r="H412" s="48"/>
      <c r="I412" s="51"/>
    </row>
    <row r="413" spans="3:9">
      <c r="C413" s="82"/>
      <c r="D413" s="48"/>
      <c r="E413" s="48"/>
      <c r="G413" s="48"/>
      <c r="H413" s="48"/>
      <c r="I413" s="51"/>
    </row>
    <row r="414" spans="3:9">
      <c r="C414" s="82"/>
      <c r="D414" s="48"/>
      <c r="E414" s="48"/>
      <c r="G414" s="48"/>
      <c r="H414" s="48"/>
      <c r="I414" s="51"/>
    </row>
    <row r="415" spans="3:9">
      <c r="C415" s="82"/>
      <c r="D415" s="48"/>
      <c r="E415" s="48"/>
      <c r="G415" s="48"/>
      <c r="H415" s="48"/>
      <c r="I415" s="51"/>
    </row>
    <row r="416" spans="3:9">
      <c r="C416" s="82"/>
      <c r="D416" s="48"/>
      <c r="E416" s="48"/>
      <c r="G416" s="48"/>
      <c r="H416" s="48"/>
      <c r="I416" s="51"/>
    </row>
    <row r="417" spans="3:9">
      <c r="C417" s="82"/>
      <c r="D417" s="48"/>
      <c r="E417" s="48"/>
      <c r="G417" s="48"/>
      <c r="H417" s="48"/>
      <c r="I417" s="51"/>
    </row>
    <row r="418" spans="3:9">
      <c r="C418" s="82"/>
      <c r="D418" s="48"/>
      <c r="E418" s="48"/>
      <c r="G418" s="48"/>
      <c r="H418" s="48"/>
      <c r="I418" s="51"/>
    </row>
    <row r="419" spans="3:9">
      <c r="C419" s="82"/>
      <c r="D419" s="48"/>
      <c r="E419" s="48"/>
      <c r="G419" s="48"/>
      <c r="H419" s="48"/>
      <c r="I419" s="51"/>
    </row>
    <row r="420" spans="3:9">
      <c r="C420" s="82"/>
      <c r="D420" s="48"/>
      <c r="E420" s="48"/>
      <c r="G420" s="48"/>
      <c r="H420" s="48"/>
      <c r="I420" s="51"/>
    </row>
    <row r="421" spans="3:9">
      <c r="C421" s="82"/>
      <c r="D421" s="48"/>
      <c r="E421" s="48"/>
      <c r="G421" s="48"/>
      <c r="H421" s="48"/>
      <c r="I421" s="51"/>
    </row>
    <row r="422" spans="3:9">
      <c r="C422" s="82"/>
      <c r="D422" s="48"/>
      <c r="E422" s="48"/>
      <c r="G422" s="48"/>
      <c r="H422" s="48"/>
      <c r="I422" s="51"/>
    </row>
    <row r="423" spans="3:9">
      <c r="C423" s="82"/>
      <c r="D423" s="48"/>
      <c r="E423" s="48"/>
      <c r="G423" s="48"/>
      <c r="H423" s="48"/>
      <c r="I423" s="51"/>
    </row>
    <row r="424" spans="3:9">
      <c r="C424" s="82"/>
      <c r="D424" s="48"/>
      <c r="E424" s="48"/>
      <c r="G424" s="48"/>
      <c r="H424" s="48"/>
      <c r="I424" s="51"/>
    </row>
    <row r="425" spans="3:9">
      <c r="C425" s="82"/>
      <c r="D425" s="48"/>
      <c r="E425" s="48"/>
      <c r="G425" s="48"/>
      <c r="H425" s="48"/>
      <c r="I425" s="51"/>
    </row>
    <row r="426" spans="3:9">
      <c r="C426" s="82"/>
      <c r="D426" s="48"/>
      <c r="E426" s="48"/>
      <c r="G426" s="48"/>
      <c r="H426" s="48"/>
      <c r="I426" s="51"/>
    </row>
    <row r="427" spans="3:9">
      <c r="C427" s="82"/>
      <c r="D427" s="48"/>
      <c r="E427" s="48"/>
      <c r="G427" s="48"/>
      <c r="H427" s="48"/>
      <c r="I427" s="51"/>
    </row>
    <row r="428" spans="3:9">
      <c r="C428" s="82"/>
      <c r="D428" s="48"/>
      <c r="E428" s="48"/>
      <c r="G428" s="48"/>
      <c r="H428" s="48"/>
      <c r="I428" s="51"/>
    </row>
    <row r="429" spans="3:9">
      <c r="C429" s="82"/>
      <c r="D429" s="48"/>
      <c r="E429" s="48"/>
      <c r="G429" s="48"/>
      <c r="H429" s="48"/>
      <c r="I429" s="51"/>
    </row>
    <row r="430" spans="3:9">
      <c r="C430" s="82"/>
      <c r="D430" s="48"/>
      <c r="E430" s="48"/>
      <c r="G430" s="48"/>
      <c r="H430" s="48"/>
      <c r="I430" s="51"/>
    </row>
    <row r="431" spans="3:9">
      <c r="C431" s="82"/>
      <c r="D431" s="48"/>
      <c r="E431" s="48"/>
      <c r="G431" s="48"/>
      <c r="H431" s="48"/>
      <c r="I431" s="51"/>
    </row>
    <row r="432" spans="3:9">
      <c r="C432" s="82"/>
      <c r="D432" s="48"/>
      <c r="E432" s="48"/>
      <c r="G432" s="48"/>
      <c r="H432" s="48"/>
      <c r="I432" s="51"/>
    </row>
    <row r="433" spans="3:9">
      <c r="C433" s="82"/>
      <c r="D433" s="48"/>
      <c r="E433" s="48"/>
      <c r="G433" s="48"/>
      <c r="H433" s="48"/>
      <c r="I433" s="51"/>
    </row>
    <row r="434" spans="3:9">
      <c r="C434" s="82"/>
      <c r="D434" s="48"/>
      <c r="E434" s="48"/>
      <c r="G434" s="48"/>
      <c r="H434" s="48"/>
      <c r="I434" s="51"/>
    </row>
    <row r="435" spans="3:9">
      <c r="C435" s="82"/>
      <c r="D435" s="48"/>
      <c r="E435" s="48"/>
      <c r="G435" s="48"/>
      <c r="H435" s="48"/>
      <c r="I435" s="51"/>
    </row>
    <row r="436" spans="3:9">
      <c r="C436" s="82"/>
      <c r="D436" s="48"/>
      <c r="E436" s="48"/>
      <c r="G436" s="48"/>
      <c r="H436" s="48"/>
      <c r="I436" s="51"/>
    </row>
    <row r="437" spans="3:9">
      <c r="C437" s="82"/>
      <c r="D437" s="48"/>
      <c r="E437" s="48"/>
      <c r="G437" s="48"/>
      <c r="H437" s="48"/>
      <c r="I437" s="51"/>
    </row>
    <row r="438" spans="3:9">
      <c r="C438" s="82"/>
      <c r="D438" s="48"/>
      <c r="E438" s="48"/>
      <c r="G438" s="48"/>
      <c r="H438" s="48"/>
      <c r="I438" s="51"/>
    </row>
    <row r="439" spans="3:9">
      <c r="C439" s="82"/>
      <c r="D439" s="48"/>
      <c r="E439" s="48"/>
      <c r="G439" s="48"/>
      <c r="H439" s="48"/>
      <c r="I439" s="51"/>
    </row>
    <row r="440" spans="3:9">
      <c r="C440" s="82"/>
      <c r="D440" s="48"/>
      <c r="E440" s="48"/>
      <c r="G440" s="48"/>
      <c r="H440" s="48"/>
      <c r="I440" s="51"/>
    </row>
    <row r="441" spans="3:9">
      <c r="C441" s="82"/>
      <c r="D441" s="48"/>
      <c r="E441" s="48"/>
      <c r="G441" s="48"/>
      <c r="H441" s="48"/>
      <c r="I441" s="51"/>
    </row>
    <row r="442" spans="3:9">
      <c r="C442" s="82"/>
      <c r="D442" s="48"/>
      <c r="E442" s="48"/>
      <c r="G442" s="48"/>
      <c r="H442" s="48"/>
      <c r="I442" s="51"/>
    </row>
    <row r="443" spans="3:9">
      <c r="C443" s="82"/>
      <c r="D443" s="48"/>
      <c r="E443" s="48"/>
      <c r="G443" s="48"/>
      <c r="H443" s="48"/>
      <c r="I443" s="51"/>
    </row>
    <row r="444" spans="3:9">
      <c r="C444" s="82"/>
      <c r="D444" s="48"/>
      <c r="E444" s="48"/>
      <c r="G444" s="48"/>
      <c r="H444" s="48"/>
      <c r="I444" s="51"/>
    </row>
    <row r="445" spans="3:9">
      <c r="C445" s="82"/>
      <c r="D445" s="48"/>
      <c r="E445" s="48"/>
      <c r="G445" s="48"/>
      <c r="H445" s="48"/>
      <c r="I445" s="51"/>
    </row>
    <row r="446" spans="3:9">
      <c r="C446" s="82"/>
      <c r="D446" s="48"/>
      <c r="E446" s="48"/>
      <c r="G446" s="48"/>
      <c r="H446" s="48"/>
      <c r="I446" s="51"/>
    </row>
    <row r="447" spans="3:9">
      <c r="C447" s="82"/>
      <c r="D447" s="48"/>
      <c r="E447" s="48"/>
      <c r="G447" s="48"/>
      <c r="H447" s="48"/>
      <c r="I447" s="51"/>
    </row>
    <row r="448" spans="3:9">
      <c r="C448" s="82"/>
      <c r="D448" s="48"/>
      <c r="E448" s="48"/>
      <c r="G448" s="48"/>
      <c r="H448" s="48"/>
      <c r="I448" s="51"/>
    </row>
    <row r="449" spans="3:9">
      <c r="C449" s="82"/>
      <c r="D449" s="48"/>
      <c r="E449" s="48"/>
      <c r="G449" s="48"/>
      <c r="H449" s="48"/>
      <c r="I449" s="51"/>
    </row>
    <row r="450" spans="3:9">
      <c r="C450" s="82"/>
      <c r="D450" s="48"/>
      <c r="E450" s="48"/>
      <c r="G450" s="48"/>
      <c r="H450" s="48"/>
      <c r="I450" s="51"/>
    </row>
    <row r="451" spans="3:9">
      <c r="C451" s="82"/>
      <c r="D451" s="48"/>
      <c r="E451" s="48"/>
      <c r="G451" s="48"/>
      <c r="H451" s="48"/>
      <c r="I451" s="51"/>
    </row>
    <row r="452" spans="3:9">
      <c r="C452" s="82"/>
      <c r="D452" s="48"/>
      <c r="E452" s="48"/>
      <c r="G452" s="48"/>
      <c r="H452" s="48"/>
      <c r="I452" s="51"/>
    </row>
    <row r="453" spans="3:9">
      <c r="C453" s="82"/>
      <c r="D453" s="48"/>
      <c r="E453" s="48"/>
      <c r="G453" s="48"/>
      <c r="H453" s="48"/>
      <c r="I453" s="51"/>
    </row>
    <row r="454" spans="3:9">
      <c r="C454" s="82"/>
      <c r="D454" s="48"/>
      <c r="E454" s="48"/>
      <c r="G454" s="48"/>
      <c r="H454" s="48"/>
      <c r="I454" s="51"/>
    </row>
    <row r="455" spans="3:9">
      <c r="C455" s="82"/>
      <c r="D455" s="48"/>
      <c r="E455" s="48"/>
      <c r="G455" s="48"/>
      <c r="H455" s="48"/>
      <c r="I455" s="51"/>
    </row>
    <row r="456" spans="3:9">
      <c r="C456" s="82"/>
      <c r="D456" s="48"/>
      <c r="E456" s="48"/>
      <c r="G456" s="48"/>
      <c r="H456" s="48"/>
      <c r="I456" s="51"/>
    </row>
    <row r="457" spans="3:9">
      <c r="C457" s="82"/>
      <c r="D457" s="48"/>
      <c r="E457" s="48"/>
      <c r="G457" s="48"/>
      <c r="H457" s="48"/>
      <c r="I457" s="51"/>
    </row>
    <row r="458" spans="3:9">
      <c r="C458" s="82"/>
      <c r="D458" s="48"/>
      <c r="E458" s="48"/>
      <c r="G458" s="48"/>
      <c r="H458" s="48"/>
      <c r="I458" s="51"/>
    </row>
    <row r="459" spans="3:9">
      <c r="C459" s="82"/>
      <c r="D459" s="48"/>
      <c r="E459" s="48"/>
      <c r="G459" s="48"/>
      <c r="H459" s="48"/>
      <c r="I459" s="51"/>
    </row>
    <row r="460" spans="3:9">
      <c r="C460" s="82"/>
      <c r="D460" s="48"/>
      <c r="E460" s="48"/>
      <c r="G460" s="48"/>
      <c r="H460" s="48"/>
      <c r="I460" s="51"/>
    </row>
    <row r="461" spans="3:9">
      <c r="C461" s="82"/>
      <c r="D461" s="48"/>
      <c r="E461" s="48"/>
      <c r="G461" s="48"/>
      <c r="H461" s="48"/>
      <c r="I461" s="51"/>
    </row>
    <row r="462" spans="3:9">
      <c r="C462" s="82"/>
      <c r="D462" s="48"/>
      <c r="E462" s="48"/>
      <c r="G462" s="48"/>
      <c r="H462" s="48"/>
      <c r="I462" s="51"/>
    </row>
    <row r="463" spans="3:9">
      <c r="C463" s="82"/>
      <c r="D463" s="48"/>
      <c r="E463" s="48"/>
      <c r="G463" s="48"/>
      <c r="H463" s="48"/>
      <c r="I463" s="51"/>
    </row>
    <row r="464" spans="3:9">
      <c r="C464" s="82"/>
      <c r="D464" s="48"/>
      <c r="E464" s="48"/>
      <c r="G464" s="48"/>
      <c r="H464" s="48"/>
      <c r="I464" s="51"/>
    </row>
    <row r="465" spans="3:9">
      <c r="C465" s="82"/>
      <c r="D465" s="48"/>
      <c r="E465" s="48"/>
      <c r="G465" s="48"/>
      <c r="H465" s="48"/>
      <c r="I465" s="51"/>
    </row>
    <row r="466" spans="3:9">
      <c r="C466" s="82"/>
      <c r="D466" s="48"/>
      <c r="E466" s="48"/>
      <c r="G466" s="48"/>
      <c r="H466" s="48"/>
      <c r="I466" s="51"/>
    </row>
    <row r="467" spans="3:9">
      <c r="C467" s="82"/>
      <c r="D467" s="48"/>
      <c r="E467" s="48"/>
      <c r="G467" s="48"/>
      <c r="H467" s="48"/>
      <c r="I467" s="51"/>
    </row>
    <row r="468" spans="3:9">
      <c r="C468" s="82"/>
      <c r="D468" s="48"/>
      <c r="E468" s="48"/>
      <c r="G468" s="48"/>
      <c r="H468" s="48"/>
      <c r="I468" s="51"/>
    </row>
    <row r="469" spans="3:9">
      <c r="C469" s="82"/>
      <c r="D469" s="48"/>
      <c r="E469" s="48"/>
      <c r="G469" s="48"/>
      <c r="H469" s="48"/>
      <c r="I469" s="51"/>
    </row>
    <row r="470" spans="3:9">
      <c r="C470" s="82"/>
      <c r="D470" s="48"/>
      <c r="E470" s="48"/>
      <c r="G470" s="48"/>
      <c r="H470" s="48"/>
      <c r="I470" s="51"/>
    </row>
    <row r="471" spans="3:9">
      <c r="C471" s="82"/>
      <c r="D471" s="48"/>
      <c r="E471" s="48"/>
      <c r="G471" s="48"/>
      <c r="H471" s="48"/>
      <c r="I471" s="51"/>
    </row>
    <row r="472" spans="3:9">
      <c r="C472" s="82"/>
      <c r="D472" s="48"/>
      <c r="E472" s="48"/>
      <c r="G472" s="48"/>
      <c r="H472" s="48"/>
      <c r="I472" s="51"/>
    </row>
    <row r="473" spans="3:9">
      <c r="C473" s="82"/>
      <c r="D473" s="48"/>
      <c r="E473" s="48"/>
      <c r="G473" s="48"/>
      <c r="H473" s="48"/>
      <c r="I473" s="51"/>
    </row>
    <row r="474" spans="3:9">
      <c r="C474" s="82"/>
      <c r="D474" s="48"/>
      <c r="E474" s="48"/>
      <c r="G474" s="48"/>
      <c r="H474" s="48"/>
      <c r="I474" s="51"/>
    </row>
    <row r="475" spans="3:9">
      <c r="C475" s="82"/>
      <c r="D475" s="48"/>
      <c r="E475" s="48"/>
      <c r="G475" s="48"/>
      <c r="H475" s="48"/>
      <c r="I475" s="51"/>
    </row>
    <row r="476" spans="3:9">
      <c r="C476" s="82"/>
      <c r="D476" s="48"/>
      <c r="E476" s="48"/>
      <c r="G476" s="48"/>
      <c r="H476" s="48"/>
      <c r="I476" s="51"/>
    </row>
    <row r="477" spans="3:9">
      <c r="C477" s="82"/>
      <c r="D477" s="48"/>
      <c r="E477" s="48"/>
      <c r="G477" s="48"/>
      <c r="H477" s="48"/>
      <c r="I477" s="51"/>
    </row>
    <row r="478" spans="3:9">
      <c r="C478" s="82"/>
      <c r="D478" s="48"/>
      <c r="E478" s="48"/>
      <c r="G478" s="48"/>
      <c r="H478" s="48"/>
      <c r="I478" s="51"/>
    </row>
    <row r="479" spans="3:9">
      <c r="C479" s="82"/>
      <c r="D479" s="48"/>
      <c r="E479" s="48"/>
      <c r="G479" s="48"/>
      <c r="H479" s="48"/>
      <c r="I479" s="51"/>
    </row>
    <row r="480" spans="3:9">
      <c r="C480" s="82"/>
      <c r="D480" s="48"/>
      <c r="E480" s="48"/>
      <c r="G480" s="48"/>
      <c r="H480" s="48"/>
      <c r="I480" s="51"/>
    </row>
    <row r="481" spans="3:9">
      <c r="C481" s="82"/>
      <c r="D481" s="48"/>
      <c r="E481" s="48"/>
      <c r="G481" s="48"/>
      <c r="H481" s="48"/>
      <c r="I481" s="51"/>
    </row>
    <row r="482" spans="3:9">
      <c r="C482" s="82"/>
      <c r="D482" s="48"/>
      <c r="E482" s="48"/>
      <c r="G482" s="48"/>
      <c r="H482" s="48"/>
      <c r="I482" s="51"/>
    </row>
    <row r="483" spans="3:9">
      <c r="C483" s="82"/>
      <c r="D483" s="48"/>
      <c r="E483" s="48"/>
      <c r="G483" s="48"/>
      <c r="H483" s="48"/>
      <c r="I483" s="51"/>
    </row>
    <row r="484" spans="3:9">
      <c r="C484" s="82"/>
      <c r="D484" s="48"/>
      <c r="E484" s="48"/>
      <c r="G484" s="48"/>
      <c r="H484" s="48"/>
      <c r="I484" s="51"/>
    </row>
    <row r="485" spans="3:9">
      <c r="C485" s="82"/>
      <c r="D485" s="48"/>
      <c r="E485" s="48"/>
      <c r="G485" s="48"/>
      <c r="H485" s="48"/>
      <c r="I485" s="51"/>
    </row>
    <row r="486" spans="3:9">
      <c r="C486" s="82"/>
      <c r="D486" s="48"/>
      <c r="E486" s="48"/>
      <c r="G486" s="48"/>
      <c r="H486" s="48"/>
      <c r="I486" s="51"/>
    </row>
    <row r="487" spans="3:9">
      <c r="C487" s="82"/>
      <c r="D487" s="48"/>
      <c r="E487" s="48"/>
      <c r="G487" s="48"/>
      <c r="H487" s="48"/>
      <c r="I487" s="51"/>
    </row>
    <row r="488" spans="3:9">
      <c r="C488" s="82"/>
      <c r="D488" s="48"/>
      <c r="E488" s="48"/>
      <c r="G488" s="48"/>
      <c r="H488" s="48"/>
      <c r="I488" s="51"/>
    </row>
    <row r="489" spans="3:9">
      <c r="C489" s="82"/>
      <c r="D489" s="48"/>
      <c r="E489" s="48"/>
      <c r="G489" s="48"/>
      <c r="H489" s="48"/>
      <c r="I489" s="51"/>
    </row>
    <row r="490" spans="3:9">
      <c r="C490" s="82"/>
      <c r="D490" s="48"/>
      <c r="E490" s="48"/>
      <c r="G490" s="48"/>
      <c r="H490" s="48"/>
      <c r="I490" s="51"/>
    </row>
    <row r="491" spans="3:9">
      <c r="C491" s="82"/>
      <c r="D491" s="48"/>
      <c r="E491" s="48"/>
      <c r="G491" s="48"/>
      <c r="H491" s="48"/>
      <c r="I491" s="51"/>
    </row>
    <row r="492" spans="3:9">
      <c r="C492" s="82"/>
      <c r="D492" s="48"/>
      <c r="E492" s="48"/>
      <c r="G492" s="48"/>
      <c r="H492" s="48"/>
      <c r="I492" s="51"/>
    </row>
    <row r="493" spans="3:9">
      <c r="C493" s="82"/>
      <c r="D493" s="48"/>
      <c r="E493" s="48"/>
      <c r="G493" s="48"/>
      <c r="H493" s="48"/>
      <c r="I493" s="51"/>
    </row>
    <row r="494" spans="3:9">
      <c r="C494" s="82"/>
      <c r="D494" s="48"/>
      <c r="E494" s="48"/>
      <c r="G494" s="48"/>
      <c r="H494" s="48"/>
      <c r="I494" s="51"/>
    </row>
    <row r="495" spans="3:9">
      <c r="C495" s="82"/>
      <c r="D495" s="48"/>
      <c r="E495" s="48"/>
      <c r="G495" s="48"/>
      <c r="H495" s="48"/>
      <c r="I495" s="51"/>
    </row>
    <row r="496" spans="3:9">
      <c r="C496" s="82"/>
      <c r="D496" s="48"/>
      <c r="E496" s="48"/>
      <c r="G496" s="48"/>
      <c r="H496" s="48"/>
      <c r="I496" s="51"/>
    </row>
    <row r="497" spans="3:9">
      <c r="C497" s="82"/>
      <c r="D497" s="48"/>
      <c r="E497" s="48"/>
      <c r="G497" s="48"/>
      <c r="H497" s="48"/>
      <c r="I497" s="51"/>
    </row>
    <row r="498" spans="3:9">
      <c r="C498" s="82"/>
      <c r="D498" s="48"/>
      <c r="E498" s="48"/>
      <c r="G498" s="48"/>
      <c r="H498" s="48"/>
      <c r="I498" s="51"/>
    </row>
    <row r="499" spans="3:9">
      <c r="C499" s="82"/>
      <c r="D499" s="48"/>
      <c r="E499" s="48"/>
      <c r="G499" s="48"/>
      <c r="H499" s="48"/>
      <c r="I499" s="51"/>
    </row>
    <row r="500" spans="3:9">
      <c r="C500" s="82"/>
      <c r="D500" s="48"/>
      <c r="E500" s="48"/>
      <c r="G500" s="48"/>
      <c r="H500" s="48"/>
      <c r="I500" s="51"/>
    </row>
    <row r="501" spans="3:9">
      <c r="C501" s="82"/>
      <c r="D501" s="48"/>
      <c r="E501" s="48"/>
      <c r="G501" s="48"/>
      <c r="H501" s="48"/>
      <c r="I501" s="51"/>
    </row>
    <row r="502" spans="3:9">
      <c r="C502" s="82"/>
      <c r="D502" s="48"/>
      <c r="E502" s="48"/>
      <c r="G502" s="48"/>
      <c r="H502" s="48"/>
      <c r="I502" s="51"/>
    </row>
    <row r="503" spans="3:9">
      <c r="C503" s="82"/>
      <c r="D503" s="48"/>
      <c r="E503" s="48"/>
      <c r="G503" s="48"/>
      <c r="H503" s="48"/>
      <c r="I503" s="51"/>
    </row>
    <row r="504" spans="3:9">
      <c r="C504" s="82"/>
      <c r="D504" s="48"/>
      <c r="E504" s="48"/>
      <c r="G504" s="48"/>
      <c r="H504" s="48"/>
      <c r="I504" s="51"/>
    </row>
    <row r="505" spans="3:9">
      <c r="C505" s="82"/>
      <c r="D505" s="48"/>
      <c r="E505" s="48"/>
      <c r="G505" s="48"/>
      <c r="H505" s="48"/>
      <c r="I505" s="51"/>
    </row>
    <row r="506" spans="3:9">
      <c r="C506" s="82"/>
      <c r="D506" s="48"/>
      <c r="E506" s="48"/>
      <c r="G506" s="48"/>
      <c r="H506" s="48"/>
      <c r="I506" s="51"/>
    </row>
    <row r="507" spans="3:9">
      <c r="C507" s="82"/>
      <c r="D507" s="48"/>
      <c r="E507" s="48"/>
      <c r="G507" s="48"/>
      <c r="H507" s="48"/>
      <c r="I507" s="51"/>
    </row>
    <row r="508" spans="3:9">
      <c r="C508" s="82"/>
      <c r="D508" s="48"/>
      <c r="E508" s="48"/>
      <c r="G508" s="48"/>
      <c r="H508" s="48"/>
      <c r="I508" s="51"/>
    </row>
    <row r="509" spans="3:9">
      <c r="C509" s="82"/>
      <c r="D509" s="48"/>
      <c r="E509" s="48"/>
      <c r="G509" s="48"/>
      <c r="H509" s="48"/>
      <c r="I509" s="51"/>
    </row>
    <row r="510" spans="3:9">
      <c r="C510" s="82"/>
      <c r="D510" s="48"/>
      <c r="E510" s="48"/>
      <c r="G510" s="48"/>
      <c r="H510" s="48"/>
      <c r="I510" s="51"/>
    </row>
    <row r="511" spans="3:9">
      <c r="C511" s="82"/>
      <c r="D511" s="48"/>
      <c r="E511" s="48"/>
      <c r="G511" s="48"/>
      <c r="H511" s="48"/>
      <c r="I511" s="51"/>
    </row>
    <row r="512" spans="3:9">
      <c r="C512" s="82"/>
      <c r="D512" s="48"/>
      <c r="E512" s="48"/>
      <c r="G512" s="48"/>
      <c r="H512" s="48"/>
      <c r="I512" s="51"/>
    </row>
    <row r="513" spans="3:9">
      <c r="C513" s="82"/>
      <c r="D513" s="48"/>
      <c r="E513" s="48"/>
      <c r="G513" s="48"/>
      <c r="H513" s="48"/>
      <c r="I513" s="51"/>
    </row>
    <row r="514" spans="3:9">
      <c r="C514" s="82"/>
      <c r="D514" s="48"/>
      <c r="E514" s="48"/>
      <c r="G514" s="48"/>
      <c r="H514" s="48"/>
      <c r="I514" s="51"/>
    </row>
    <row r="515" spans="3:9">
      <c r="C515" s="82"/>
      <c r="D515" s="48"/>
      <c r="E515" s="48"/>
      <c r="G515" s="48"/>
      <c r="H515" s="48"/>
      <c r="I515" s="51"/>
    </row>
    <row r="516" spans="3:9">
      <c r="C516" s="82"/>
      <c r="D516" s="48"/>
      <c r="E516" s="48"/>
      <c r="G516" s="48"/>
      <c r="H516" s="48"/>
      <c r="I516" s="51"/>
    </row>
    <row r="517" spans="3:9">
      <c r="C517" s="82"/>
      <c r="D517" s="48"/>
      <c r="E517" s="48"/>
      <c r="G517" s="48"/>
      <c r="H517" s="48"/>
      <c r="I517" s="51"/>
    </row>
    <row r="518" spans="3:9">
      <c r="C518" s="82"/>
      <c r="D518" s="48"/>
      <c r="E518" s="48"/>
      <c r="G518" s="48"/>
      <c r="H518" s="48"/>
      <c r="I518" s="51"/>
    </row>
    <row r="519" spans="3:9">
      <c r="C519" s="82"/>
      <c r="D519" s="48"/>
      <c r="E519" s="48"/>
      <c r="G519" s="48"/>
      <c r="H519" s="48"/>
      <c r="I519" s="51"/>
    </row>
    <row r="520" spans="3:9">
      <c r="C520" s="82"/>
      <c r="D520" s="48"/>
      <c r="E520" s="48"/>
      <c r="G520" s="48"/>
      <c r="H520" s="48"/>
      <c r="I520" s="51"/>
    </row>
    <row r="521" spans="3:9">
      <c r="C521" s="82"/>
      <c r="D521" s="48"/>
      <c r="E521" s="48"/>
      <c r="G521" s="48"/>
      <c r="H521" s="48"/>
      <c r="I521" s="51"/>
    </row>
    <row r="522" spans="3:9">
      <c r="C522" s="82"/>
      <c r="D522" s="48"/>
      <c r="E522" s="48"/>
      <c r="G522" s="48"/>
      <c r="H522" s="48"/>
      <c r="I522" s="51"/>
    </row>
    <row r="523" spans="3:9">
      <c r="C523" s="82"/>
      <c r="D523" s="48"/>
      <c r="E523" s="48"/>
      <c r="G523" s="48"/>
      <c r="H523" s="48"/>
      <c r="I523" s="51"/>
    </row>
    <row r="524" spans="3:9">
      <c r="C524" s="82"/>
      <c r="D524" s="48"/>
      <c r="E524" s="48"/>
      <c r="G524" s="48"/>
      <c r="H524" s="48"/>
      <c r="I524" s="51"/>
    </row>
    <row r="525" spans="3:9">
      <c r="C525" s="82"/>
      <c r="D525" s="48"/>
      <c r="E525" s="48"/>
      <c r="G525" s="48"/>
      <c r="H525" s="48"/>
      <c r="I525" s="51"/>
    </row>
    <row r="526" spans="3:9">
      <c r="C526" s="82"/>
      <c r="D526" s="48"/>
      <c r="E526" s="48"/>
      <c r="G526" s="48"/>
      <c r="H526" s="48"/>
      <c r="I526" s="51"/>
    </row>
    <row r="527" spans="3:9">
      <c r="C527" s="82"/>
      <c r="D527" s="48"/>
      <c r="E527" s="48"/>
      <c r="G527" s="48"/>
      <c r="H527" s="48"/>
      <c r="I527" s="51"/>
    </row>
    <row r="528" spans="3:9">
      <c r="C528" s="82"/>
      <c r="D528" s="48"/>
      <c r="E528" s="48"/>
      <c r="G528" s="48"/>
      <c r="H528" s="48"/>
      <c r="I528" s="51"/>
    </row>
    <row r="529" spans="3:9">
      <c r="C529" s="82"/>
      <c r="D529" s="48"/>
      <c r="E529" s="48"/>
      <c r="G529" s="48"/>
      <c r="H529" s="48"/>
      <c r="I529" s="51"/>
    </row>
    <row r="530" spans="3:9">
      <c r="C530" s="82"/>
      <c r="D530" s="48"/>
      <c r="E530" s="48"/>
      <c r="G530" s="48"/>
      <c r="H530" s="48"/>
      <c r="I530" s="51"/>
    </row>
    <row r="531" spans="3:9">
      <c r="C531" s="82"/>
      <c r="D531" s="48"/>
      <c r="E531" s="48"/>
      <c r="G531" s="48"/>
      <c r="H531" s="48"/>
      <c r="I531" s="51"/>
    </row>
    <row r="532" spans="3:9">
      <c r="C532" s="82"/>
      <c r="D532" s="48"/>
      <c r="E532" s="48"/>
      <c r="G532" s="48"/>
      <c r="H532" s="48"/>
      <c r="I532" s="51"/>
    </row>
    <row r="533" spans="3:9">
      <c r="C533" s="82"/>
      <c r="D533" s="48"/>
      <c r="E533" s="48"/>
      <c r="G533" s="48"/>
      <c r="H533" s="48"/>
      <c r="I533" s="51"/>
    </row>
    <row r="534" spans="3:9">
      <c r="C534" s="82"/>
      <c r="D534" s="48"/>
      <c r="E534" s="48"/>
      <c r="G534" s="48"/>
      <c r="H534" s="48"/>
      <c r="I534" s="51"/>
    </row>
    <row r="535" spans="3:9">
      <c r="C535" s="82"/>
      <c r="D535" s="48"/>
      <c r="E535" s="48"/>
      <c r="G535" s="48"/>
      <c r="H535" s="48"/>
      <c r="I535" s="51"/>
    </row>
    <row r="536" spans="3:9">
      <c r="C536" s="82"/>
      <c r="D536" s="48"/>
      <c r="E536" s="48"/>
      <c r="G536" s="48"/>
      <c r="H536" s="48"/>
      <c r="I536" s="51"/>
    </row>
    <row r="537" spans="3:9">
      <c r="C537" s="82"/>
      <c r="D537" s="48"/>
      <c r="E537" s="48"/>
      <c r="G537" s="48"/>
      <c r="H537" s="48"/>
      <c r="I537" s="51"/>
    </row>
    <row r="538" spans="3:9">
      <c r="C538" s="82"/>
      <c r="D538" s="48"/>
      <c r="E538" s="48"/>
      <c r="G538" s="48"/>
      <c r="H538" s="48"/>
      <c r="I538" s="51"/>
    </row>
    <row r="539" spans="3:9">
      <c r="C539" s="82"/>
      <c r="D539" s="48"/>
      <c r="E539" s="48"/>
      <c r="G539" s="48"/>
      <c r="H539" s="48"/>
      <c r="I539" s="51"/>
    </row>
    <row r="540" spans="3:9">
      <c r="C540" s="82"/>
      <c r="D540" s="48"/>
      <c r="E540" s="48"/>
      <c r="G540" s="48"/>
      <c r="H540" s="48"/>
      <c r="I540" s="51"/>
    </row>
    <row r="541" spans="3:9">
      <c r="C541" s="82"/>
      <c r="D541" s="48"/>
      <c r="E541" s="48"/>
      <c r="G541" s="48"/>
      <c r="H541" s="48"/>
      <c r="I541" s="51"/>
    </row>
    <row r="542" spans="3:9">
      <c r="C542" s="82"/>
      <c r="D542" s="48"/>
      <c r="E542" s="48"/>
      <c r="G542" s="48"/>
      <c r="H542" s="48"/>
      <c r="I542" s="51"/>
    </row>
    <row r="543" spans="3:9">
      <c r="C543" s="82"/>
      <c r="D543" s="48"/>
      <c r="E543" s="48"/>
      <c r="G543" s="48"/>
      <c r="H543" s="48"/>
      <c r="I543" s="51"/>
    </row>
    <row r="544" spans="3:9">
      <c r="C544" s="82"/>
      <c r="D544" s="48"/>
      <c r="E544" s="48"/>
      <c r="G544" s="48"/>
      <c r="H544" s="48"/>
      <c r="I544" s="51"/>
    </row>
    <row r="545" spans="3:9">
      <c r="C545" s="82"/>
      <c r="D545" s="48"/>
      <c r="E545" s="48"/>
      <c r="G545" s="48"/>
      <c r="H545" s="48"/>
      <c r="I545" s="51"/>
    </row>
    <row r="546" spans="3:9">
      <c r="C546" s="82"/>
      <c r="D546" s="48"/>
      <c r="E546" s="48"/>
      <c r="G546" s="48"/>
      <c r="H546" s="48"/>
      <c r="I546" s="51"/>
    </row>
    <row r="547" spans="3:9">
      <c r="C547" s="82"/>
      <c r="D547" s="48"/>
      <c r="E547" s="48"/>
      <c r="G547" s="48"/>
      <c r="H547" s="48"/>
      <c r="I547" s="51"/>
    </row>
    <row r="548" spans="3:9">
      <c r="C548" s="82"/>
      <c r="D548" s="48"/>
      <c r="E548" s="48"/>
      <c r="G548" s="48"/>
      <c r="H548" s="48"/>
      <c r="I548" s="51"/>
    </row>
    <row r="549" spans="3:9">
      <c r="C549" s="82"/>
      <c r="D549" s="48"/>
      <c r="E549" s="48"/>
      <c r="G549" s="48"/>
      <c r="H549" s="48"/>
      <c r="I549" s="51"/>
    </row>
    <row r="550" spans="3:9">
      <c r="C550" s="82"/>
      <c r="D550" s="48"/>
      <c r="E550" s="48"/>
      <c r="G550" s="48"/>
      <c r="H550" s="48"/>
      <c r="I550" s="51"/>
    </row>
    <row r="551" spans="3:9">
      <c r="C551" s="82"/>
      <c r="D551" s="48"/>
      <c r="E551" s="48"/>
      <c r="G551" s="48"/>
      <c r="H551" s="48"/>
      <c r="I551" s="51"/>
    </row>
    <row r="552" spans="3:9">
      <c r="C552" s="82"/>
      <c r="D552" s="48"/>
      <c r="E552" s="48"/>
      <c r="G552" s="48"/>
      <c r="H552" s="48"/>
      <c r="I552" s="51"/>
    </row>
    <row r="553" spans="3:9">
      <c r="C553" s="82"/>
      <c r="D553" s="48"/>
      <c r="E553" s="48"/>
      <c r="G553" s="48"/>
      <c r="H553" s="48"/>
      <c r="I553" s="51"/>
    </row>
    <row r="554" spans="3:9">
      <c r="C554" s="82"/>
      <c r="D554" s="48"/>
      <c r="E554" s="48"/>
      <c r="G554" s="48"/>
      <c r="H554" s="48"/>
      <c r="I554" s="51"/>
    </row>
    <row r="555" spans="3:9">
      <c r="C555" s="82"/>
      <c r="D555" s="48"/>
      <c r="E555" s="48"/>
      <c r="G555" s="48"/>
      <c r="H555" s="48"/>
      <c r="I555" s="51"/>
    </row>
    <row r="556" spans="3:9">
      <c r="C556" s="82"/>
      <c r="D556" s="48"/>
      <c r="E556" s="48"/>
      <c r="G556" s="48"/>
      <c r="H556" s="48"/>
      <c r="I556" s="51"/>
    </row>
    <row r="557" spans="3:9">
      <c r="C557" s="82"/>
      <c r="D557" s="48"/>
      <c r="E557" s="48"/>
      <c r="G557" s="48"/>
      <c r="H557" s="48"/>
      <c r="I557" s="51"/>
    </row>
    <row r="558" spans="3:9">
      <c r="C558" s="82"/>
      <c r="D558" s="48"/>
      <c r="E558" s="48"/>
      <c r="G558" s="48"/>
      <c r="H558" s="48"/>
      <c r="I558" s="51"/>
    </row>
    <row r="559" spans="3:9">
      <c r="C559" s="82"/>
      <c r="D559" s="48"/>
      <c r="E559" s="48"/>
      <c r="G559" s="48"/>
      <c r="H559" s="48"/>
      <c r="I559" s="51"/>
    </row>
    <row r="560" spans="3:9">
      <c r="C560" s="82"/>
      <c r="D560" s="48"/>
      <c r="E560" s="48"/>
      <c r="G560" s="48"/>
      <c r="H560" s="48"/>
      <c r="I560" s="51"/>
    </row>
    <row r="561" spans="3:9">
      <c r="C561" s="82"/>
      <c r="D561" s="48"/>
      <c r="E561" s="48"/>
      <c r="G561" s="48"/>
      <c r="H561" s="48"/>
      <c r="I561" s="51"/>
    </row>
    <row r="562" spans="3:9">
      <c r="C562" s="82"/>
      <c r="D562" s="48"/>
      <c r="E562" s="48"/>
      <c r="G562" s="48"/>
      <c r="H562" s="48"/>
      <c r="I562" s="51"/>
    </row>
    <row r="563" spans="3:9">
      <c r="C563" s="82"/>
      <c r="D563" s="48"/>
      <c r="E563" s="48"/>
      <c r="G563" s="48"/>
      <c r="H563" s="48"/>
      <c r="I563" s="51"/>
    </row>
    <row r="564" spans="3:9">
      <c r="C564" s="82"/>
      <c r="D564" s="48"/>
      <c r="E564" s="48"/>
      <c r="G564" s="48"/>
      <c r="H564" s="48"/>
      <c r="I564" s="51"/>
    </row>
    <row r="565" spans="3:9">
      <c r="C565" s="82"/>
      <c r="D565" s="48"/>
      <c r="E565" s="48"/>
      <c r="G565" s="48"/>
      <c r="H565" s="48"/>
      <c r="I565" s="51"/>
    </row>
    <row r="566" spans="3:9">
      <c r="C566" s="82"/>
      <c r="D566" s="48"/>
      <c r="E566" s="48"/>
      <c r="G566" s="48"/>
      <c r="H566" s="48"/>
      <c r="I566" s="51"/>
    </row>
    <row r="567" spans="3:9">
      <c r="C567" s="82"/>
      <c r="D567" s="48"/>
      <c r="E567" s="48"/>
      <c r="G567" s="48"/>
      <c r="H567" s="48"/>
      <c r="I567" s="51"/>
    </row>
    <row r="568" spans="3:9">
      <c r="C568" s="82"/>
      <c r="D568" s="48"/>
      <c r="E568" s="48"/>
      <c r="G568" s="48"/>
      <c r="H568" s="48"/>
      <c r="I568" s="51"/>
    </row>
    <row r="569" spans="3:9">
      <c r="C569" s="82"/>
      <c r="D569" s="48"/>
      <c r="E569" s="48"/>
      <c r="G569" s="48"/>
      <c r="H569" s="48"/>
      <c r="I569" s="51"/>
    </row>
    <row r="570" spans="3:9">
      <c r="C570" s="82"/>
      <c r="D570" s="48"/>
      <c r="E570" s="48"/>
      <c r="G570" s="48"/>
      <c r="H570" s="48"/>
      <c r="I570" s="51"/>
    </row>
    <row r="571" spans="3:9">
      <c r="C571" s="82"/>
      <c r="D571" s="48"/>
      <c r="E571" s="48"/>
      <c r="G571" s="48"/>
      <c r="H571" s="48"/>
      <c r="I571" s="51"/>
    </row>
    <row r="572" spans="3:9">
      <c r="C572" s="82"/>
      <c r="D572" s="48"/>
      <c r="E572" s="48"/>
      <c r="G572" s="48"/>
      <c r="H572" s="48"/>
      <c r="I572" s="51"/>
    </row>
    <row r="573" spans="3:9">
      <c r="C573" s="82"/>
      <c r="D573" s="48"/>
      <c r="E573" s="48"/>
      <c r="G573" s="48"/>
      <c r="H573" s="48"/>
      <c r="I573" s="51"/>
    </row>
    <row r="574" spans="3:9">
      <c r="C574" s="82"/>
      <c r="D574" s="48"/>
      <c r="E574" s="48"/>
      <c r="G574" s="48"/>
      <c r="H574" s="48"/>
      <c r="I574" s="51"/>
    </row>
    <row r="575" spans="3:9">
      <c r="C575" s="82"/>
      <c r="D575" s="48"/>
      <c r="E575" s="48"/>
      <c r="G575" s="48"/>
      <c r="H575" s="48"/>
      <c r="I575" s="51"/>
    </row>
    <row r="576" spans="3:9">
      <c r="C576" s="82"/>
      <c r="D576" s="48"/>
      <c r="E576" s="48"/>
      <c r="G576" s="48"/>
      <c r="H576" s="48"/>
      <c r="I576" s="51"/>
    </row>
    <row r="577" spans="3:9">
      <c r="C577" s="82"/>
      <c r="D577" s="48"/>
      <c r="E577" s="48"/>
      <c r="G577" s="48"/>
      <c r="H577" s="48"/>
      <c r="I577" s="51"/>
    </row>
    <row r="578" spans="3:9">
      <c r="C578" s="82"/>
      <c r="D578" s="48"/>
      <c r="E578" s="48"/>
      <c r="G578" s="48"/>
      <c r="H578" s="48"/>
      <c r="I578" s="51"/>
    </row>
    <row r="579" spans="3:9">
      <c r="C579" s="82"/>
      <c r="D579" s="48"/>
      <c r="E579" s="48"/>
      <c r="G579" s="48"/>
      <c r="H579" s="48"/>
      <c r="I579" s="51"/>
    </row>
    <row r="580" spans="3:9">
      <c r="C580" s="82"/>
      <c r="D580" s="48"/>
      <c r="E580" s="48"/>
      <c r="G580" s="48"/>
      <c r="H580" s="48"/>
      <c r="I580" s="51"/>
    </row>
    <row r="581" spans="3:9">
      <c r="C581" s="82"/>
      <c r="D581" s="48"/>
      <c r="E581" s="48"/>
      <c r="G581" s="48"/>
      <c r="H581" s="48"/>
      <c r="I581" s="51"/>
    </row>
    <row r="582" spans="3:9">
      <c r="C582" s="82"/>
      <c r="D582" s="48"/>
      <c r="E582" s="48"/>
      <c r="G582" s="48"/>
      <c r="H582" s="48"/>
      <c r="I582" s="51"/>
    </row>
    <row r="583" spans="3:9">
      <c r="C583" s="82"/>
      <c r="D583" s="48"/>
      <c r="E583" s="48"/>
      <c r="G583" s="48"/>
      <c r="H583" s="48"/>
      <c r="I583" s="51"/>
    </row>
    <row r="584" spans="3:9">
      <c r="C584" s="82"/>
      <c r="D584" s="48"/>
      <c r="E584" s="48"/>
      <c r="G584" s="48"/>
      <c r="H584" s="48"/>
      <c r="I584" s="51"/>
    </row>
    <row r="585" spans="3:9">
      <c r="C585" s="82"/>
      <c r="D585" s="48"/>
      <c r="E585" s="48"/>
      <c r="G585" s="48"/>
      <c r="H585" s="48"/>
      <c r="I585" s="51"/>
    </row>
    <row r="586" spans="3:9">
      <c r="C586" s="82"/>
      <c r="D586" s="48"/>
      <c r="E586" s="48"/>
      <c r="G586" s="48"/>
      <c r="H586" s="48"/>
      <c r="I586" s="51"/>
    </row>
    <row r="587" spans="3:9">
      <c r="C587" s="82"/>
      <c r="D587" s="48"/>
      <c r="E587" s="48"/>
      <c r="G587" s="48"/>
      <c r="H587" s="48"/>
      <c r="I587" s="51"/>
    </row>
    <row r="588" spans="3:9">
      <c r="C588" s="82"/>
      <c r="D588" s="48"/>
      <c r="E588" s="48"/>
      <c r="G588" s="48"/>
      <c r="H588" s="48"/>
      <c r="I588" s="51"/>
    </row>
    <row r="589" spans="3:9">
      <c r="C589" s="82"/>
      <c r="D589" s="48"/>
      <c r="E589" s="48"/>
      <c r="G589" s="48"/>
      <c r="H589" s="48"/>
      <c r="I589" s="51"/>
    </row>
    <row r="590" spans="3:9">
      <c r="C590" s="82"/>
      <c r="D590" s="48"/>
      <c r="E590" s="48"/>
      <c r="G590" s="48"/>
      <c r="H590" s="48"/>
      <c r="I590" s="51"/>
    </row>
    <row r="591" spans="3:9">
      <c r="C591" s="82"/>
      <c r="D591" s="48"/>
      <c r="E591" s="48"/>
      <c r="G591" s="48"/>
      <c r="H591" s="48"/>
      <c r="I591" s="51"/>
    </row>
    <row r="592" spans="3:9">
      <c r="C592" s="82"/>
      <c r="D592" s="48"/>
      <c r="E592" s="48"/>
      <c r="G592" s="48"/>
      <c r="H592" s="48"/>
      <c r="I592" s="51"/>
    </row>
    <row r="593" spans="3:9">
      <c r="C593" s="82"/>
      <c r="D593" s="48"/>
      <c r="E593" s="48"/>
      <c r="G593" s="48"/>
      <c r="H593" s="48"/>
      <c r="I593" s="51"/>
    </row>
    <row r="594" spans="3:9">
      <c r="C594" s="82"/>
      <c r="D594" s="48"/>
      <c r="E594" s="48"/>
      <c r="G594" s="48"/>
      <c r="H594" s="48"/>
      <c r="I594" s="51"/>
    </row>
    <row r="595" spans="3:9">
      <c r="C595" s="82"/>
      <c r="D595" s="48"/>
      <c r="E595" s="48"/>
      <c r="G595" s="48"/>
      <c r="H595" s="48"/>
      <c r="I595" s="51"/>
    </row>
    <row r="596" spans="3:9">
      <c r="C596" s="82"/>
      <c r="D596" s="48"/>
      <c r="E596" s="48"/>
      <c r="G596" s="48"/>
      <c r="H596" s="48"/>
      <c r="I596" s="51"/>
    </row>
    <row r="597" spans="3:9">
      <c r="C597" s="82"/>
      <c r="D597" s="48"/>
      <c r="E597" s="48"/>
      <c r="G597" s="48"/>
      <c r="H597" s="48"/>
      <c r="I597" s="51"/>
    </row>
    <row r="598" spans="3:9">
      <c r="C598" s="82"/>
      <c r="D598" s="48"/>
      <c r="E598" s="48"/>
      <c r="G598" s="48"/>
      <c r="H598" s="48"/>
      <c r="I598" s="51"/>
    </row>
    <row r="599" spans="3:9">
      <c r="C599" s="82"/>
      <c r="D599" s="48"/>
      <c r="E599" s="48"/>
      <c r="G599" s="48"/>
      <c r="H599" s="48"/>
      <c r="I599" s="51"/>
    </row>
    <row r="600" spans="3:9">
      <c r="C600" s="82"/>
      <c r="D600" s="48"/>
      <c r="E600" s="48"/>
      <c r="G600" s="48"/>
      <c r="H600" s="48"/>
      <c r="I600" s="51"/>
    </row>
    <row r="601" spans="3:9">
      <c r="C601" s="82"/>
      <c r="D601" s="48"/>
      <c r="E601" s="48"/>
      <c r="G601" s="48"/>
      <c r="H601" s="48"/>
      <c r="I601" s="51"/>
    </row>
    <row r="602" spans="3:9">
      <c r="C602" s="82"/>
      <c r="D602" s="48"/>
      <c r="E602" s="48"/>
      <c r="G602" s="48"/>
      <c r="H602" s="48"/>
      <c r="I602" s="51"/>
    </row>
    <row r="603" spans="3:9">
      <c r="C603" s="82"/>
      <c r="D603" s="48"/>
      <c r="E603" s="48"/>
      <c r="G603" s="48"/>
      <c r="H603" s="48"/>
      <c r="I603" s="51"/>
    </row>
    <row r="604" spans="3:9">
      <c r="C604" s="82"/>
      <c r="D604" s="48"/>
      <c r="E604" s="48"/>
      <c r="G604" s="48"/>
      <c r="H604" s="48"/>
      <c r="I604" s="51"/>
    </row>
    <row r="605" spans="3:9">
      <c r="C605" s="82"/>
      <c r="D605" s="48"/>
      <c r="E605" s="48"/>
      <c r="G605" s="48"/>
      <c r="H605" s="48"/>
      <c r="I605" s="51"/>
    </row>
    <row r="606" spans="3:9">
      <c r="C606" s="82"/>
      <c r="D606" s="48"/>
      <c r="E606" s="48"/>
      <c r="G606" s="48"/>
      <c r="H606" s="48"/>
      <c r="I606" s="51"/>
    </row>
    <row r="607" spans="3:9">
      <c r="C607" s="82"/>
      <c r="D607" s="48"/>
      <c r="E607" s="48"/>
      <c r="G607" s="48"/>
      <c r="H607" s="48"/>
      <c r="I607" s="51"/>
    </row>
    <row r="608" spans="3:9">
      <c r="C608" s="82"/>
      <c r="D608" s="48"/>
      <c r="E608" s="48"/>
      <c r="G608" s="48"/>
      <c r="H608" s="48"/>
      <c r="I608" s="51"/>
    </row>
    <row r="609" spans="3:9">
      <c r="C609" s="82"/>
      <c r="D609" s="48"/>
      <c r="E609" s="48"/>
      <c r="G609" s="48"/>
      <c r="H609" s="48"/>
      <c r="I609" s="51"/>
    </row>
    <row r="610" spans="3:9">
      <c r="C610" s="82"/>
      <c r="D610" s="48"/>
      <c r="E610" s="48"/>
      <c r="G610" s="48"/>
      <c r="H610" s="48"/>
      <c r="I610" s="51"/>
    </row>
    <row r="611" spans="3:9">
      <c r="C611" s="82"/>
      <c r="D611" s="48"/>
      <c r="E611" s="48"/>
      <c r="G611" s="48"/>
      <c r="H611" s="48"/>
      <c r="I611" s="51"/>
    </row>
    <row r="612" spans="3:9">
      <c r="C612" s="82"/>
      <c r="D612" s="48"/>
      <c r="E612" s="48"/>
      <c r="G612" s="48"/>
      <c r="H612" s="48"/>
      <c r="I612" s="51"/>
    </row>
    <row r="613" spans="3:9">
      <c r="C613" s="82"/>
      <c r="D613" s="48"/>
      <c r="E613" s="48"/>
      <c r="G613" s="48"/>
      <c r="H613" s="48"/>
      <c r="I613" s="51"/>
    </row>
    <row r="614" spans="3:9">
      <c r="C614" s="82"/>
      <c r="D614" s="48"/>
      <c r="E614" s="48"/>
      <c r="G614" s="48"/>
      <c r="H614" s="48"/>
      <c r="I614" s="51"/>
    </row>
    <row r="615" spans="3:9">
      <c r="C615" s="82"/>
      <c r="D615" s="48"/>
      <c r="E615" s="48"/>
      <c r="G615" s="48"/>
      <c r="H615" s="48"/>
      <c r="I615" s="51"/>
    </row>
    <row r="616" spans="3:9">
      <c r="C616" s="82"/>
      <c r="D616" s="48"/>
      <c r="E616" s="48"/>
      <c r="G616" s="48"/>
      <c r="H616" s="48"/>
      <c r="I616" s="51"/>
    </row>
    <row r="617" spans="3:9">
      <c r="C617" s="82"/>
      <c r="D617" s="48"/>
      <c r="E617" s="48"/>
      <c r="G617" s="48"/>
      <c r="H617" s="48"/>
      <c r="I617" s="51"/>
    </row>
    <row r="618" spans="3:9">
      <c r="C618" s="82"/>
      <c r="D618" s="48"/>
      <c r="E618" s="48"/>
      <c r="G618" s="48"/>
      <c r="H618" s="48"/>
      <c r="I618" s="51"/>
    </row>
    <row r="619" spans="3:9">
      <c r="C619" s="82"/>
      <c r="D619" s="48"/>
      <c r="E619" s="48"/>
      <c r="G619" s="48"/>
      <c r="H619" s="48"/>
      <c r="I619" s="51"/>
    </row>
    <row r="620" spans="3:9">
      <c r="C620" s="82"/>
      <c r="D620" s="48"/>
      <c r="E620" s="48"/>
      <c r="G620" s="48"/>
      <c r="H620" s="48"/>
      <c r="I620" s="51"/>
    </row>
    <row r="621" spans="3:9">
      <c r="C621" s="82"/>
      <c r="D621" s="48"/>
      <c r="E621" s="48"/>
      <c r="G621" s="48"/>
      <c r="H621" s="48"/>
      <c r="I621" s="51"/>
    </row>
    <row r="622" spans="3:9">
      <c r="C622" s="82"/>
      <c r="D622" s="48"/>
      <c r="E622" s="48"/>
      <c r="G622" s="48"/>
      <c r="H622" s="48"/>
      <c r="I622" s="51"/>
    </row>
    <row r="623" spans="3:9">
      <c r="C623" s="82"/>
      <c r="D623" s="48"/>
      <c r="E623" s="48"/>
      <c r="G623" s="48"/>
      <c r="H623" s="48"/>
      <c r="I623" s="51"/>
    </row>
    <row r="624" spans="3:9">
      <c r="C624" s="82"/>
      <c r="D624" s="48"/>
      <c r="E624" s="48"/>
      <c r="G624" s="48"/>
      <c r="H624" s="48"/>
      <c r="I624" s="51"/>
    </row>
    <row r="625" spans="3:9">
      <c r="C625" s="82"/>
      <c r="D625" s="48"/>
      <c r="E625" s="48"/>
      <c r="G625" s="48"/>
      <c r="H625" s="48"/>
      <c r="I625" s="51"/>
    </row>
    <row r="626" spans="3:9">
      <c r="C626" s="82"/>
      <c r="D626" s="48"/>
      <c r="E626" s="48"/>
      <c r="G626" s="48"/>
      <c r="H626" s="48"/>
      <c r="I626" s="51"/>
    </row>
    <row r="627" spans="3:9">
      <c r="C627" s="82"/>
      <c r="D627" s="48"/>
      <c r="E627" s="48"/>
      <c r="G627" s="48"/>
      <c r="H627" s="48"/>
      <c r="I627" s="51"/>
    </row>
    <row r="628" spans="3:9">
      <c r="C628" s="82"/>
      <c r="D628" s="48"/>
      <c r="E628" s="48"/>
      <c r="G628" s="48"/>
      <c r="H628" s="48"/>
      <c r="I628" s="51"/>
    </row>
    <row r="629" spans="3:9">
      <c r="C629" s="82"/>
      <c r="D629" s="48"/>
      <c r="E629" s="48"/>
      <c r="G629" s="48"/>
      <c r="H629" s="48"/>
      <c r="I629" s="51"/>
    </row>
    <row r="630" spans="3:9">
      <c r="C630" s="82"/>
      <c r="D630" s="48"/>
      <c r="E630" s="48"/>
      <c r="G630" s="48"/>
      <c r="H630" s="48"/>
      <c r="I630" s="51"/>
    </row>
    <row r="631" spans="3:9">
      <c r="C631" s="82"/>
      <c r="D631" s="48"/>
      <c r="E631" s="48"/>
      <c r="G631" s="48"/>
      <c r="H631" s="48"/>
      <c r="I631" s="51"/>
    </row>
    <row r="632" spans="3:9">
      <c r="C632" s="82"/>
      <c r="D632" s="48"/>
      <c r="E632" s="48"/>
      <c r="G632" s="48"/>
      <c r="H632" s="48"/>
      <c r="I632" s="51"/>
    </row>
    <row r="633" spans="3:9">
      <c r="C633" s="82"/>
      <c r="D633" s="48"/>
      <c r="E633" s="48"/>
      <c r="G633" s="48"/>
      <c r="H633" s="48"/>
      <c r="I633" s="51"/>
    </row>
    <row r="634" spans="3:9">
      <c r="C634" s="82"/>
      <c r="D634" s="48"/>
      <c r="E634" s="48"/>
      <c r="G634" s="48"/>
      <c r="H634" s="48"/>
      <c r="I634" s="51"/>
    </row>
    <row r="635" spans="3:9">
      <c r="C635" s="82"/>
      <c r="D635" s="48"/>
      <c r="E635" s="48"/>
      <c r="G635" s="48"/>
      <c r="H635" s="48"/>
      <c r="I635" s="51"/>
    </row>
    <row r="636" spans="3:9">
      <c r="C636" s="82"/>
      <c r="D636" s="48"/>
      <c r="E636" s="48"/>
      <c r="G636" s="48"/>
      <c r="H636" s="48"/>
      <c r="I636" s="51"/>
    </row>
    <row r="637" spans="3:9">
      <c r="C637" s="82"/>
      <c r="D637" s="48"/>
      <c r="E637" s="48"/>
      <c r="G637" s="48"/>
      <c r="H637" s="48"/>
      <c r="I637" s="51"/>
    </row>
    <row r="638" spans="3:9">
      <c r="C638" s="82"/>
      <c r="D638" s="48"/>
      <c r="E638" s="48"/>
      <c r="G638" s="48"/>
      <c r="H638" s="48"/>
      <c r="I638" s="51"/>
    </row>
    <row r="639" spans="3:9">
      <c r="C639" s="82"/>
      <c r="D639" s="48"/>
      <c r="E639" s="48"/>
      <c r="G639" s="48"/>
      <c r="H639" s="48"/>
      <c r="I639" s="51"/>
    </row>
    <row r="640" spans="3:9">
      <c r="C640" s="82"/>
      <c r="D640" s="48"/>
      <c r="E640" s="48"/>
      <c r="G640" s="48"/>
      <c r="H640" s="48"/>
      <c r="I640" s="51"/>
    </row>
    <row r="641" spans="3:9">
      <c r="C641" s="82"/>
      <c r="D641" s="48"/>
      <c r="E641" s="48"/>
      <c r="G641" s="48"/>
      <c r="H641" s="48"/>
      <c r="I641" s="51"/>
    </row>
    <row r="642" spans="3:9">
      <c r="C642" s="82"/>
      <c r="D642" s="48"/>
      <c r="E642" s="48"/>
      <c r="G642" s="48"/>
      <c r="H642" s="48"/>
      <c r="I642" s="51"/>
    </row>
    <row r="643" spans="3:9">
      <c r="C643" s="82"/>
      <c r="D643" s="48"/>
      <c r="E643" s="48"/>
      <c r="G643" s="48"/>
      <c r="H643" s="48"/>
      <c r="I643" s="51"/>
    </row>
    <row r="644" spans="3:9">
      <c r="C644" s="82"/>
      <c r="D644" s="48"/>
      <c r="E644" s="48"/>
      <c r="G644" s="48"/>
      <c r="H644" s="48"/>
      <c r="I644" s="51"/>
    </row>
    <row r="645" spans="3:9">
      <c r="C645" s="82"/>
      <c r="D645" s="48"/>
      <c r="E645" s="48"/>
      <c r="G645" s="48"/>
      <c r="H645" s="48"/>
      <c r="I645" s="51"/>
    </row>
    <row r="646" spans="3:9">
      <c r="C646" s="82"/>
      <c r="D646" s="48"/>
      <c r="E646" s="48"/>
      <c r="G646" s="48"/>
      <c r="H646" s="48"/>
      <c r="I646" s="51"/>
    </row>
    <row r="647" spans="3:9">
      <c r="C647" s="82"/>
      <c r="D647" s="48"/>
      <c r="E647" s="48"/>
      <c r="G647" s="48"/>
      <c r="H647" s="48"/>
      <c r="I647" s="51"/>
    </row>
    <row r="648" spans="3:9">
      <c r="C648" s="82"/>
      <c r="D648" s="48"/>
      <c r="E648" s="48"/>
      <c r="G648" s="48"/>
      <c r="H648" s="48"/>
      <c r="I648" s="51"/>
    </row>
    <row r="649" spans="3:9">
      <c r="C649" s="82"/>
      <c r="D649" s="48"/>
      <c r="E649" s="48"/>
      <c r="G649" s="48"/>
      <c r="H649" s="48"/>
      <c r="I649" s="51"/>
    </row>
    <row r="650" spans="3:9">
      <c r="C650" s="82"/>
      <c r="D650" s="48"/>
      <c r="E650" s="48"/>
      <c r="G650" s="48"/>
      <c r="H650" s="48"/>
      <c r="I650" s="51"/>
    </row>
    <row r="651" spans="3:9">
      <c r="C651" s="82"/>
      <c r="D651" s="48"/>
      <c r="E651" s="48"/>
      <c r="G651" s="48"/>
      <c r="H651" s="48"/>
      <c r="I651" s="51"/>
    </row>
    <row r="652" spans="3:9">
      <c r="C652" s="82"/>
      <c r="D652" s="48"/>
      <c r="E652" s="48"/>
      <c r="G652" s="48"/>
      <c r="H652" s="48"/>
      <c r="I652" s="51"/>
    </row>
    <row r="653" spans="3:9">
      <c r="C653" s="82"/>
      <c r="D653" s="48"/>
      <c r="E653" s="48"/>
      <c r="G653" s="48"/>
      <c r="H653" s="48"/>
      <c r="I653" s="51"/>
    </row>
    <row r="654" spans="3:9">
      <c r="C654" s="82"/>
      <c r="D654" s="48"/>
      <c r="E654" s="48"/>
      <c r="G654" s="48"/>
      <c r="H654" s="48"/>
      <c r="I654" s="51"/>
    </row>
    <row r="655" spans="3:9">
      <c r="C655" s="82"/>
      <c r="D655" s="48"/>
      <c r="E655" s="48"/>
      <c r="G655" s="48"/>
      <c r="H655" s="48"/>
      <c r="I655" s="51"/>
    </row>
    <row r="656" spans="3:9">
      <c r="C656" s="82"/>
      <c r="D656" s="48"/>
      <c r="E656" s="48"/>
      <c r="G656" s="48"/>
      <c r="H656" s="48"/>
      <c r="I656" s="51"/>
    </row>
    <row r="657" spans="3:9">
      <c r="C657" s="82"/>
      <c r="D657" s="48"/>
      <c r="E657" s="48"/>
      <c r="G657" s="48"/>
      <c r="H657" s="48"/>
      <c r="I657" s="51"/>
    </row>
    <row r="658" spans="3:9">
      <c r="C658" s="82"/>
      <c r="D658" s="48"/>
      <c r="E658" s="48"/>
      <c r="G658" s="48"/>
      <c r="H658" s="48"/>
      <c r="I658" s="51"/>
    </row>
    <row r="659" spans="3:9">
      <c r="C659" s="82"/>
      <c r="D659" s="48"/>
      <c r="E659" s="48"/>
      <c r="G659" s="48"/>
      <c r="H659" s="48"/>
      <c r="I659" s="51"/>
    </row>
    <row r="660" spans="3:9">
      <c r="C660" s="82"/>
      <c r="D660" s="48"/>
      <c r="E660" s="48"/>
      <c r="G660" s="48"/>
      <c r="H660" s="48"/>
      <c r="I660" s="51"/>
    </row>
    <row r="661" spans="3:9">
      <c r="C661" s="82"/>
      <c r="D661" s="48"/>
      <c r="E661" s="48"/>
      <c r="G661" s="48"/>
      <c r="H661" s="48"/>
      <c r="I661" s="51"/>
    </row>
    <row r="662" spans="3:9">
      <c r="C662" s="82"/>
      <c r="D662" s="48"/>
      <c r="E662" s="48"/>
      <c r="G662" s="48"/>
      <c r="H662" s="48"/>
      <c r="I662" s="51"/>
    </row>
    <row r="663" spans="3:9">
      <c r="C663" s="82"/>
      <c r="D663" s="48"/>
      <c r="E663" s="48"/>
      <c r="G663" s="48"/>
      <c r="H663" s="48"/>
      <c r="I663" s="51"/>
    </row>
    <row r="664" spans="3:9">
      <c r="C664" s="82"/>
      <c r="D664" s="48"/>
      <c r="E664" s="48"/>
      <c r="G664" s="48"/>
      <c r="H664" s="48"/>
      <c r="I664" s="51"/>
    </row>
    <row r="665" spans="3:9">
      <c r="C665" s="82"/>
      <c r="D665" s="48"/>
      <c r="E665" s="48"/>
      <c r="G665" s="48"/>
      <c r="H665" s="48"/>
      <c r="I665" s="51"/>
    </row>
    <row r="666" spans="3:9">
      <c r="C666" s="82"/>
      <c r="D666" s="48"/>
      <c r="E666" s="48"/>
      <c r="G666" s="48"/>
      <c r="H666" s="48"/>
      <c r="I666" s="51"/>
    </row>
    <row r="667" spans="3:9">
      <c r="C667" s="82"/>
      <c r="D667" s="48"/>
      <c r="E667" s="48"/>
      <c r="G667" s="48"/>
      <c r="H667" s="48"/>
      <c r="I667" s="51"/>
    </row>
    <row r="668" spans="3:9">
      <c r="C668" s="82"/>
      <c r="D668" s="48"/>
      <c r="E668" s="48"/>
      <c r="G668" s="48"/>
      <c r="H668" s="48"/>
      <c r="I668" s="51"/>
    </row>
    <row r="669" spans="3:9">
      <c r="C669" s="82"/>
      <c r="D669" s="48"/>
      <c r="E669" s="48"/>
      <c r="G669" s="48"/>
      <c r="H669" s="48"/>
      <c r="I669" s="51"/>
    </row>
    <row r="670" spans="3:9">
      <c r="C670" s="82"/>
      <c r="D670" s="48"/>
      <c r="E670" s="48"/>
      <c r="G670" s="48"/>
      <c r="H670" s="48"/>
      <c r="I670" s="51"/>
    </row>
    <row r="671" spans="3:9">
      <c r="C671" s="82"/>
      <c r="D671" s="48"/>
      <c r="E671" s="48"/>
      <c r="G671" s="48"/>
      <c r="H671" s="48"/>
      <c r="I671" s="51"/>
    </row>
    <row r="672" spans="3:9">
      <c r="C672" s="82"/>
      <c r="D672" s="48"/>
      <c r="E672" s="48"/>
      <c r="G672" s="48"/>
      <c r="H672" s="48"/>
      <c r="I672" s="51"/>
    </row>
    <row r="673" spans="3:9">
      <c r="C673" s="82"/>
      <c r="D673" s="48"/>
      <c r="E673" s="48"/>
      <c r="G673" s="48"/>
      <c r="H673" s="48"/>
      <c r="I673" s="51"/>
    </row>
    <row r="674" spans="3:9">
      <c r="C674" s="82"/>
      <c r="D674" s="48"/>
      <c r="E674" s="48"/>
      <c r="G674" s="48"/>
      <c r="H674" s="48"/>
      <c r="I674" s="51"/>
    </row>
    <row r="675" spans="3:9">
      <c r="C675" s="82"/>
      <c r="D675" s="48"/>
      <c r="E675" s="48"/>
      <c r="G675" s="48"/>
      <c r="H675" s="48"/>
      <c r="I675" s="51"/>
    </row>
    <row r="676" spans="3:9">
      <c r="C676" s="82"/>
      <c r="D676" s="48"/>
      <c r="E676" s="48"/>
      <c r="G676" s="48"/>
      <c r="H676" s="48"/>
      <c r="I676" s="51"/>
    </row>
    <row r="677" spans="3:9">
      <c r="C677" s="82"/>
      <c r="D677" s="48"/>
      <c r="E677" s="48"/>
      <c r="G677" s="48"/>
      <c r="H677" s="48"/>
      <c r="I677" s="51"/>
    </row>
    <row r="678" spans="3:9">
      <c r="C678" s="82"/>
      <c r="D678" s="48"/>
      <c r="E678" s="48"/>
      <c r="G678" s="48"/>
      <c r="H678" s="48"/>
      <c r="I678" s="51"/>
    </row>
    <row r="679" spans="3:9">
      <c r="C679" s="82"/>
      <c r="D679" s="48"/>
      <c r="E679" s="48"/>
      <c r="G679" s="48"/>
      <c r="H679" s="48"/>
      <c r="I679" s="51"/>
    </row>
    <row r="680" spans="3:9">
      <c r="C680" s="82"/>
      <c r="D680" s="48"/>
      <c r="E680" s="48"/>
      <c r="G680" s="48"/>
      <c r="H680" s="48"/>
      <c r="I680" s="51"/>
    </row>
    <row r="681" spans="3:9">
      <c r="C681" s="82"/>
      <c r="D681" s="48"/>
      <c r="E681" s="48"/>
      <c r="G681" s="48"/>
      <c r="H681" s="48"/>
      <c r="I681" s="51"/>
    </row>
    <row r="682" spans="3:9">
      <c r="C682" s="82"/>
      <c r="D682" s="48"/>
      <c r="E682" s="48"/>
      <c r="G682" s="48"/>
      <c r="H682" s="48"/>
      <c r="I682" s="51"/>
    </row>
    <row r="683" spans="3:9">
      <c r="C683" s="82"/>
      <c r="D683" s="48"/>
      <c r="E683" s="48"/>
      <c r="G683" s="48"/>
      <c r="H683" s="48"/>
      <c r="I683" s="51"/>
    </row>
    <row r="684" spans="3:9">
      <c r="C684" s="82"/>
      <c r="D684" s="48"/>
      <c r="E684" s="48"/>
      <c r="G684" s="48"/>
      <c r="H684" s="48"/>
      <c r="I684" s="51"/>
    </row>
    <row r="685" spans="3:9">
      <c r="C685" s="82"/>
      <c r="D685" s="48"/>
      <c r="E685" s="48"/>
      <c r="G685" s="48"/>
      <c r="H685" s="48"/>
      <c r="I685" s="51"/>
    </row>
    <row r="686" spans="3:9">
      <c r="C686" s="82"/>
      <c r="D686" s="48"/>
      <c r="E686" s="48"/>
      <c r="G686" s="48"/>
      <c r="H686" s="48"/>
      <c r="I686" s="51"/>
    </row>
    <row r="687" spans="3:9">
      <c r="C687" s="82"/>
      <c r="D687" s="48"/>
      <c r="E687" s="48"/>
      <c r="G687" s="48"/>
      <c r="H687" s="48"/>
      <c r="I687" s="51"/>
    </row>
    <row r="688" spans="3:9">
      <c r="C688" s="82"/>
      <c r="D688" s="48"/>
      <c r="E688" s="48"/>
      <c r="G688" s="48"/>
      <c r="H688" s="48"/>
      <c r="I688" s="51"/>
    </row>
    <row r="689" spans="3:9">
      <c r="C689" s="82"/>
      <c r="D689" s="48"/>
      <c r="E689" s="48"/>
      <c r="G689" s="48"/>
      <c r="H689" s="48"/>
      <c r="I689" s="51"/>
    </row>
    <row r="690" spans="3:9">
      <c r="C690" s="82"/>
      <c r="D690" s="48"/>
      <c r="E690" s="48"/>
      <c r="G690" s="48"/>
      <c r="H690" s="48"/>
      <c r="I690" s="51"/>
    </row>
    <row r="691" spans="3:9">
      <c r="C691" s="82"/>
      <c r="D691" s="48"/>
      <c r="E691" s="48"/>
      <c r="G691" s="48"/>
      <c r="H691" s="48"/>
      <c r="I691" s="51"/>
    </row>
    <row r="692" spans="3:9">
      <c r="C692" s="82"/>
      <c r="D692" s="48"/>
      <c r="E692" s="48"/>
      <c r="G692" s="48"/>
      <c r="H692" s="48"/>
      <c r="I692" s="51"/>
    </row>
    <row r="693" spans="3:9">
      <c r="C693" s="82"/>
      <c r="D693" s="48"/>
      <c r="E693" s="48"/>
      <c r="G693" s="48"/>
      <c r="H693" s="48"/>
      <c r="I693" s="51"/>
    </row>
    <row r="694" spans="3:9">
      <c r="C694" s="82"/>
      <c r="D694" s="48"/>
      <c r="E694" s="48"/>
      <c r="G694" s="48"/>
      <c r="H694" s="48"/>
      <c r="I694" s="51"/>
    </row>
    <row r="695" spans="3:9">
      <c r="C695" s="82"/>
      <c r="D695" s="48"/>
      <c r="E695" s="48"/>
      <c r="G695" s="48"/>
      <c r="H695" s="48"/>
      <c r="I695" s="51"/>
    </row>
    <row r="696" spans="3:9">
      <c r="C696" s="82"/>
      <c r="D696" s="48"/>
      <c r="E696" s="48"/>
      <c r="G696" s="48"/>
      <c r="H696" s="48"/>
      <c r="I696" s="51"/>
    </row>
    <row r="697" spans="3:9">
      <c r="C697" s="82"/>
      <c r="D697" s="48"/>
      <c r="E697" s="48"/>
      <c r="G697" s="48"/>
      <c r="H697" s="48"/>
      <c r="I697" s="51"/>
    </row>
    <row r="698" spans="3:9">
      <c r="C698" s="82"/>
      <c r="D698" s="48"/>
      <c r="E698" s="48"/>
      <c r="G698" s="48"/>
      <c r="H698" s="48"/>
      <c r="I698" s="51"/>
    </row>
    <row r="699" spans="3:9">
      <c r="C699" s="82"/>
      <c r="D699" s="48"/>
      <c r="E699" s="48"/>
      <c r="G699" s="48"/>
      <c r="H699" s="48"/>
      <c r="I699" s="51"/>
    </row>
    <row r="700" spans="3:9">
      <c r="C700" s="82"/>
      <c r="D700" s="48"/>
      <c r="E700" s="48"/>
      <c r="G700" s="48"/>
      <c r="H700" s="48"/>
      <c r="I700" s="51"/>
    </row>
    <row r="701" spans="3:9">
      <c r="C701" s="82"/>
      <c r="D701" s="48"/>
      <c r="E701" s="48"/>
      <c r="G701" s="48"/>
      <c r="H701" s="48"/>
      <c r="I701" s="51"/>
    </row>
    <row r="702" spans="3:9">
      <c r="C702" s="82"/>
      <c r="D702" s="48"/>
      <c r="E702" s="48"/>
      <c r="G702" s="48"/>
      <c r="H702" s="48"/>
      <c r="I702" s="51"/>
    </row>
    <row r="703" spans="3:9">
      <c r="C703" s="82"/>
      <c r="D703" s="48"/>
      <c r="E703" s="48"/>
      <c r="G703" s="48"/>
      <c r="H703" s="48"/>
      <c r="I703" s="51"/>
    </row>
    <row r="704" spans="3:9">
      <c r="C704" s="82"/>
      <c r="D704" s="48"/>
      <c r="E704" s="48"/>
      <c r="G704" s="48"/>
      <c r="H704" s="48"/>
      <c r="I704" s="51"/>
    </row>
    <row r="705" spans="3:9">
      <c r="C705" s="82"/>
      <c r="D705" s="48"/>
      <c r="E705" s="48"/>
      <c r="G705" s="48"/>
      <c r="H705" s="48"/>
      <c r="I705" s="51"/>
    </row>
    <row r="706" spans="3:9">
      <c r="C706" s="82"/>
      <c r="D706" s="48"/>
      <c r="E706" s="48"/>
      <c r="G706" s="48"/>
      <c r="H706" s="48"/>
      <c r="I706" s="51"/>
    </row>
    <row r="707" spans="3:9">
      <c r="C707" s="82"/>
      <c r="D707" s="48"/>
      <c r="E707" s="48"/>
      <c r="G707" s="48"/>
      <c r="H707" s="48"/>
      <c r="I707" s="51"/>
    </row>
    <row r="708" spans="3:9">
      <c r="C708" s="82"/>
      <c r="D708" s="48"/>
      <c r="E708" s="48"/>
      <c r="G708" s="48"/>
      <c r="H708" s="48"/>
      <c r="I708" s="51"/>
    </row>
    <row r="709" spans="3:9">
      <c r="C709" s="82"/>
      <c r="D709" s="48"/>
      <c r="E709" s="48"/>
      <c r="G709" s="48"/>
      <c r="H709" s="48"/>
      <c r="I709" s="51"/>
    </row>
    <row r="710" spans="3:9">
      <c r="C710" s="82"/>
      <c r="D710" s="48"/>
      <c r="E710" s="48"/>
      <c r="G710" s="48"/>
      <c r="H710" s="48"/>
      <c r="I710" s="51"/>
    </row>
    <row r="711" spans="3:9">
      <c r="C711" s="82"/>
      <c r="D711" s="48"/>
      <c r="E711" s="48"/>
      <c r="G711" s="48"/>
      <c r="H711" s="48"/>
      <c r="I711" s="51"/>
    </row>
    <row r="712" spans="3:9">
      <c r="C712" s="82"/>
      <c r="D712" s="48"/>
      <c r="E712" s="48"/>
      <c r="G712" s="48"/>
      <c r="H712" s="48"/>
      <c r="I712" s="51"/>
    </row>
    <row r="713" spans="3:9">
      <c r="C713" s="82"/>
      <c r="D713" s="48"/>
      <c r="E713" s="48"/>
      <c r="G713" s="48"/>
      <c r="H713" s="48"/>
      <c r="I713" s="51"/>
    </row>
    <row r="714" spans="3:9">
      <c r="C714" s="82"/>
      <c r="D714" s="48"/>
      <c r="E714" s="48"/>
      <c r="G714" s="48"/>
      <c r="H714" s="48"/>
      <c r="I714" s="51"/>
    </row>
    <row r="715" spans="3:9">
      <c r="C715" s="82"/>
      <c r="D715" s="48"/>
      <c r="E715" s="48"/>
      <c r="G715" s="48"/>
      <c r="H715" s="48"/>
      <c r="I715" s="51"/>
    </row>
    <row r="716" spans="3:9">
      <c r="C716" s="82"/>
      <c r="D716" s="48"/>
      <c r="E716" s="48"/>
      <c r="G716" s="48"/>
      <c r="H716" s="48"/>
      <c r="I716" s="51"/>
    </row>
    <row r="717" spans="3:9">
      <c r="C717" s="82"/>
      <c r="D717" s="48"/>
      <c r="E717" s="48"/>
      <c r="G717" s="48"/>
      <c r="H717" s="48"/>
      <c r="I717" s="51"/>
    </row>
    <row r="718" spans="3:9">
      <c r="C718" s="82"/>
      <c r="D718" s="48"/>
      <c r="E718" s="48"/>
      <c r="G718" s="48"/>
      <c r="H718" s="48"/>
      <c r="I718" s="51"/>
    </row>
    <row r="719" spans="3:9">
      <c r="C719" s="82"/>
      <c r="D719" s="48"/>
      <c r="E719" s="48"/>
      <c r="G719" s="48"/>
      <c r="H719" s="48"/>
      <c r="I719" s="51"/>
    </row>
    <row r="720" spans="3:9">
      <c r="C720" s="82"/>
      <c r="D720" s="48"/>
      <c r="E720" s="48"/>
      <c r="G720" s="48"/>
      <c r="H720" s="48"/>
      <c r="I720" s="51"/>
    </row>
    <row r="721" spans="3:9">
      <c r="C721" s="82"/>
      <c r="D721" s="48"/>
      <c r="E721" s="48"/>
      <c r="G721" s="48"/>
      <c r="H721" s="48"/>
      <c r="I721" s="51"/>
    </row>
    <row r="722" spans="3:9">
      <c r="C722" s="82"/>
      <c r="D722" s="48"/>
      <c r="E722" s="48"/>
      <c r="G722" s="48"/>
      <c r="H722" s="48"/>
      <c r="I722" s="51"/>
    </row>
    <row r="723" spans="3:9">
      <c r="C723" s="82"/>
      <c r="D723" s="48"/>
      <c r="E723" s="48"/>
      <c r="G723" s="48"/>
      <c r="H723" s="48"/>
      <c r="I723" s="51"/>
    </row>
    <row r="724" spans="3:9">
      <c r="C724" s="82"/>
      <c r="D724" s="48"/>
      <c r="E724" s="48"/>
      <c r="G724" s="48"/>
      <c r="H724" s="48"/>
      <c r="I724" s="51"/>
    </row>
    <row r="725" spans="3:9">
      <c r="C725" s="82"/>
      <c r="D725" s="48"/>
      <c r="E725" s="48"/>
      <c r="G725" s="48"/>
      <c r="H725" s="48"/>
      <c r="I725" s="51"/>
    </row>
    <row r="726" spans="3:9">
      <c r="C726" s="82"/>
      <c r="D726" s="48"/>
      <c r="E726" s="48"/>
      <c r="G726" s="48"/>
      <c r="H726" s="48"/>
      <c r="I726" s="51"/>
    </row>
    <row r="727" spans="3:9">
      <c r="C727" s="82"/>
      <c r="D727" s="48"/>
      <c r="E727" s="48"/>
      <c r="G727" s="48"/>
      <c r="H727" s="48"/>
      <c r="I727" s="51"/>
    </row>
    <row r="728" spans="3:9">
      <c r="C728" s="82"/>
      <c r="D728" s="48"/>
      <c r="E728" s="48"/>
      <c r="G728" s="48"/>
      <c r="H728" s="48"/>
      <c r="I728" s="51"/>
    </row>
    <row r="729" spans="3:9">
      <c r="C729" s="82"/>
      <c r="D729" s="48"/>
      <c r="E729" s="48"/>
      <c r="G729" s="48"/>
      <c r="H729" s="48"/>
      <c r="I729" s="51"/>
    </row>
    <row r="730" spans="3:9">
      <c r="C730" s="82"/>
      <c r="D730" s="48"/>
      <c r="E730" s="48"/>
      <c r="G730" s="48"/>
      <c r="H730" s="48"/>
      <c r="I730" s="51"/>
    </row>
    <row r="731" spans="3:9">
      <c r="C731" s="82"/>
      <c r="D731" s="48"/>
      <c r="E731" s="48"/>
      <c r="G731" s="48"/>
      <c r="H731" s="48"/>
      <c r="I731" s="51"/>
    </row>
    <row r="732" spans="3:9">
      <c r="C732" s="82"/>
      <c r="D732" s="48"/>
      <c r="E732" s="48"/>
      <c r="G732" s="48"/>
      <c r="H732" s="48"/>
      <c r="I732" s="51"/>
    </row>
    <row r="733" spans="3:9">
      <c r="C733" s="82"/>
      <c r="D733" s="48"/>
      <c r="E733" s="48"/>
      <c r="G733" s="48"/>
      <c r="H733" s="48"/>
      <c r="I733" s="51"/>
    </row>
    <row r="734" spans="3:9">
      <c r="C734" s="82"/>
      <c r="D734" s="48"/>
      <c r="E734" s="48"/>
      <c r="G734" s="48"/>
      <c r="H734" s="48"/>
      <c r="I734" s="51"/>
    </row>
    <row r="735" spans="3:9">
      <c r="C735" s="82"/>
      <c r="D735" s="48"/>
      <c r="E735" s="48"/>
      <c r="G735" s="48"/>
      <c r="H735" s="48"/>
      <c r="I735" s="51"/>
    </row>
    <row r="736" spans="3:9">
      <c r="C736" s="82"/>
      <c r="D736" s="48"/>
      <c r="E736" s="48"/>
      <c r="G736" s="48"/>
      <c r="H736" s="48"/>
      <c r="I736" s="51"/>
    </row>
    <row r="737" spans="3:9">
      <c r="C737" s="82"/>
      <c r="D737" s="48"/>
      <c r="E737" s="48"/>
      <c r="G737" s="48"/>
      <c r="H737" s="48"/>
      <c r="I737" s="51"/>
    </row>
    <row r="738" spans="3:9">
      <c r="C738" s="82"/>
      <c r="D738" s="48"/>
      <c r="E738" s="48"/>
      <c r="G738" s="48"/>
      <c r="H738" s="48"/>
      <c r="I738" s="51"/>
    </row>
    <row r="739" spans="3:9">
      <c r="C739" s="82"/>
      <c r="D739" s="48"/>
      <c r="E739" s="48"/>
      <c r="G739" s="48"/>
      <c r="H739" s="48"/>
      <c r="I739" s="51"/>
    </row>
    <row r="740" spans="3:9">
      <c r="C740" s="82"/>
      <c r="D740" s="48"/>
      <c r="E740" s="48"/>
      <c r="G740" s="48"/>
      <c r="H740" s="48"/>
      <c r="I740" s="51"/>
    </row>
    <row r="741" spans="3:9">
      <c r="C741" s="82"/>
      <c r="D741" s="48"/>
      <c r="E741" s="48"/>
      <c r="G741" s="48"/>
      <c r="H741" s="48"/>
      <c r="I741" s="51"/>
    </row>
    <row r="742" spans="3:9">
      <c r="C742" s="82"/>
      <c r="D742" s="48"/>
      <c r="E742" s="48"/>
      <c r="G742" s="48"/>
      <c r="H742" s="48"/>
      <c r="I742" s="51"/>
    </row>
    <row r="743" spans="3:9">
      <c r="C743" s="82"/>
      <c r="D743" s="48"/>
      <c r="E743" s="48"/>
      <c r="G743" s="48"/>
      <c r="H743" s="48"/>
      <c r="I743" s="51"/>
    </row>
    <row r="744" spans="3:9">
      <c r="C744" s="82"/>
      <c r="D744" s="48"/>
      <c r="E744" s="48"/>
      <c r="G744" s="48"/>
      <c r="H744" s="48"/>
      <c r="I744" s="51"/>
    </row>
    <row r="745" spans="3:9">
      <c r="C745" s="82"/>
      <c r="D745" s="48"/>
      <c r="E745" s="48"/>
      <c r="G745" s="48"/>
      <c r="H745" s="48"/>
      <c r="I745" s="51"/>
    </row>
    <row r="746" spans="3:9">
      <c r="C746" s="82"/>
      <c r="D746" s="48"/>
      <c r="E746" s="48"/>
      <c r="G746" s="48"/>
      <c r="H746" s="48"/>
      <c r="I746" s="51"/>
    </row>
    <row r="747" spans="3:9">
      <c r="C747" s="82"/>
      <c r="D747" s="48"/>
      <c r="E747" s="48"/>
      <c r="G747" s="48"/>
      <c r="H747" s="48"/>
      <c r="I747" s="51"/>
    </row>
    <row r="748" spans="3:9">
      <c r="C748" s="82"/>
      <c r="D748" s="48"/>
      <c r="E748" s="48"/>
      <c r="G748" s="48"/>
      <c r="H748" s="48"/>
      <c r="I748" s="51"/>
    </row>
    <row r="749" spans="3:9">
      <c r="C749" s="82"/>
      <c r="D749" s="48"/>
      <c r="E749" s="48"/>
      <c r="G749" s="48"/>
      <c r="H749" s="48"/>
      <c r="I749" s="51"/>
    </row>
    <row r="750" spans="3:9">
      <c r="C750" s="82"/>
      <c r="D750" s="48"/>
      <c r="E750" s="48"/>
      <c r="G750" s="48"/>
      <c r="H750" s="48"/>
      <c r="I750" s="51"/>
    </row>
    <row r="751" spans="3:9">
      <c r="C751" s="82"/>
      <c r="D751" s="48"/>
      <c r="E751" s="48"/>
      <c r="G751" s="48"/>
      <c r="H751" s="48"/>
      <c r="I751" s="51"/>
    </row>
    <row r="752" spans="3:9">
      <c r="C752" s="82"/>
      <c r="D752" s="48"/>
      <c r="E752" s="48"/>
      <c r="G752" s="48"/>
      <c r="H752" s="48"/>
      <c r="I752" s="51"/>
    </row>
    <row r="753" spans="3:9">
      <c r="C753" s="82"/>
      <c r="D753" s="48"/>
      <c r="E753" s="48"/>
      <c r="G753" s="48"/>
      <c r="H753" s="48"/>
      <c r="I753" s="51"/>
    </row>
    <row r="754" spans="3:9">
      <c r="C754" s="82"/>
      <c r="D754" s="48"/>
      <c r="E754" s="48"/>
      <c r="G754" s="48"/>
      <c r="H754" s="48"/>
      <c r="I754" s="51"/>
    </row>
    <row r="755" spans="3:9">
      <c r="C755" s="82"/>
      <c r="D755" s="48"/>
      <c r="E755" s="48"/>
      <c r="G755" s="48"/>
      <c r="H755" s="48"/>
      <c r="I755" s="51"/>
    </row>
    <row r="756" spans="3:9">
      <c r="C756" s="82"/>
      <c r="D756" s="48"/>
      <c r="E756" s="48"/>
      <c r="G756" s="48"/>
      <c r="H756" s="48"/>
      <c r="I756" s="51"/>
    </row>
    <row r="757" spans="3:9">
      <c r="C757" s="82"/>
      <c r="D757" s="48"/>
      <c r="E757" s="48"/>
      <c r="G757" s="48"/>
      <c r="H757" s="48"/>
      <c r="I757" s="51"/>
    </row>
    <row r="758" spans="3:9">
      <c r="C758" s="82"/>
      <c r="D758" s="48"/>
      <c r="E758" s="48"/>
      <c r="G758" s="48"/>
      <c r="H758" s="48"/>
      <c r="I758" s="51"/>
    </row>
    <row r="759" spans="3:9">
      <c r="C759" s="82"/>
      <c r="D759" s="48"/>
      <c r="E759" s="48"/>
      <c r="G759" s="48"/>
      <c r="H759" s="48"/>
      <c r="I759" s="51"/>
    </row>
    <row r="760" spans="3:9">
      <c r="C760" s="82"/>
      <c r="D760" s="48"/>
      <c r="E760" s="48"/>
      <c r="G760" s="48"/>
      <c r="H760" s="48"/>
      <c r="I760" s="51"/>
    </row>
    <row r="761" spans="3:9">
      <c r="C761" s="82"/>
      <c r="D761" s="48"/>
      <c r="E761" s="48"/>
      <c r="G761" s="48"/>
      <c r="H761" s="48"/>
      <c r="I761" s="51"/>
    </row>
    <row r="762" spans="3:9">
      <c r="C762" s="82"/>
      <c r="D762" s="48"/>
      <c r="E762" s="48"/>
      <c r="G762" s="48"/>
      <c r="H762" s="48"/>
      <c r="I762" s="51"/>
    </row>
    <row r="763" spans="3:9">
      <c r="C763" s="82"/>
      <c r="D763" s="48"/>
      <c r="E763" s="48"/>
      <c r="G763" s="48"/>
      <c r="H763" s="48"/>
      <c r="I763" s="51"/>
    </row>
    <row r="764" spans="3:9">
      <c r="C764" s="82"/>
      <c r="D764" s="48"/>
      <c r="E764" s="48"/>
      <c r="G764" s="48"/>
      <c r="H764" s="48"/>
      <c r="I764" s="51"/>
    </row>
    <row r="765" spans="3:9">
      <c r="C765" s="82"/>
      <c r="D765" s="48"/>
      <c r="E765" s="48"/>
      <c r="G765" s="48"/>
      <c r="H765" s="48"/>
      <c r="I765" s="51"/>
    </row>
    <row r="766" spans="3:9">
      <c r="C766" s="82"/>
      <c r="D766" s="48"/>
      <c r="E766" s="48"/>
      <c r="G766" s="48"/>
      <c r="H766" s="48"/>
      <c r="I766" s="51"/>
    </row>
    <row r="767" spans="3:9">
      <c r="C767" s="82"/>
      <c r="D767" s="48"/>
      <c r="E767" s="48"/>
      <c r="G767" s="48"/>
      <c r="H767" s="48"/>
      <c r="I767" s="51"/>
    </row>
    <row r="768" spans="3:9">
      <c r="C768" s="82"/>
      <c r="D768" s="48"/>
      <c r="E768" s="48"/>
      <c r="G768" s="48"/>
      <c r="H768" s="48"/>
      <c r="I768" s="51"/>
    </row>
    <row r="769" spans="3:9">
      <c r="C769" s="82"/>
      <c r="D769" s="48"/>
      <c r="E769" s="48"/>
      <c r="G769" s="48"/>
      <c r="H769" s="48"/>
      <c r="I769" s="51"/>
    </row>
    <row r="770" spans="3:9">
      <c r="C770" s="82"/>
      <c r="D770" s="48"/>
      <c r="E770" s="48"/>
      <c r="G770" s="48"/>
      <c r="H770" s="48"/>
      <c r="I770" s="51"/>
    </row>
    <row r="771" spans="3:9">
      <c r="C771" s="82"/>
      <c r="D771" s="48"/>
      <c r="E771" s="48"/>
      <c r="G771" s="48"/>
      <c r="H771" s="48"/>
      <c r="I771" s="51"/>
    </row>
    <row r="772" spans="3:9">
      <c r="C772" s="82"/>
      <c r="D772" s="48"/>
      <c r="E772" s="48"/>
      <c r="G772" s="48"/>
      <c r="H772" s="48"/>
      <c r="I772" s="51"/>
    </row>
    <row r="773" spans="3:9">
      <c r="C773" s="82"/>
      <c r="D773" s="48"/>
      <c r="E773" s="48"/>
      <c r="G773" s="48"/>
      <c r="H773" s="48"/>
      <c r="I773" s="51"/>
    </row>
    <row r="774" spans="3:9">
      <c r="C774" s="82"/>
      <c r="D774" s="48"/>
      <c r="E774" s="48"/>
      <c r="G774" s="48"/>
      <c r="H774" s="48"/>
      <c r="I774" s="51"/>
    </row>
    <row r="775" spans="3:9">
      <c r="C775" s="82"/>
      <c r="D775" s="48"/>
      <c r="E775" s="48"/>
      <c r="G775" s="48"/>
      <c r="H775" s="48"/>
      <c r="I775" s="51"/>
    </row>
    <row r="776" spans="3:9">
      <c r="C776" s="82"/>
      <c r="D776" s="48"/>
      <c r="E776" s="48"/>
      <c r="G776" s="48"/>
      <c r="H776" s="48"/>
      <c r="I776" s="51"/>
    </row>
    <row r="777" spans="3:9">
      <c r="C777" s="82"/>
      <c r="D777" s="48"/>
      <c r="E777" s="48"/>
      <c r="G777" s="48"/>
      <c r="H777" s="48"/>
      <c r="I777" s="51"/>
    </row>
    <row r="778" spans="3:9">
      <c r="C778" s="82"/>
      <c r="D778" s="48"/>
      <c r="E778" s="48"/>
      <c r="G778" s="48"/>
      <c r="H778" s="48"/>
      <c r="I778" s="51"/>
    </row>
    <row r="779" spans="3:9">
      <c r="C779" s="82"/>
      <c r="D779" s="48"/>
      <c r="E779" s="48"/>
      <c r="G779" s="48"/>
      <c r="H779" s="48"/>
      <c r="I779" s="51"/>
    </row>
    <row r="780" spans="3:9">
      <c r="C780" s="82"/>
      <c r="D780" s="48"/>
      <c r="E780" s="48"/>
      <c r="G780" s="48"/>
      <c r="H780" s="48"/>
      <c r="I780" s="51"/>
    </row>
    <row r="781" spans="3:9">
      <c r="C781" s="82"/>
      <c r="D781" s="48"/>
      <c r="E781" s="48"/>
      <c r="G781" s="48"/>
      <c r="H781" s="48"/>
      <c r="I781" s="51"/>
    </row>
    <row r="782" spans="3:9">
      <c r="C782" s="82"/>
      <c r="D782" s="48"/>
      <c r="E782" s="48"/>
      <c r="G782" s="48"/>
      <c r="H782" s="48"/>
      <c r="I782" s="51"/>
    </row>
    <row r="783" spans="3:9">
      <c r="C783" s="82"/>
      <c r="D783" s="48"/>
      <c r="E783" s="48"/>
      <c r="G783" s="48"/>
      <c r="H783" s="48"/>
      <c r="I783" s="51"/>
    </row>
    <row r="784" spans="3:9">
      <c r="C784" s="82"/>
      <c r="D784" s="48"/>
      <c r="E784" s="48"/>
      <c r="G784" s="48"/>
      <c r="H784" s="48"/>
      <c r="I784" s="51"/>
    </row>
    <row r="785" spans="3:9">
      <c r="C785" s="82"/>
      <c r="D785" s="48"/>
      <c r="E785" s="48"/>
      <c r="G785" s="48"/>
      <c r="H785" s="48"/>
      <c r="I785" s="51"/>
    </row>
    <row r="786" spans="3:9">
      <c r="C786" s="82"/>
      <c r="D786" s="48"/>
      <c r="E786" s="48"/>
      <c r="G786" s="48"/>
      <c r="H786" s="48"/>
      <c r="I786" s="51"/>
    </row>
    <row r="787" spans="3:9">
      <c r="C787" s="82"/>
      <c r="D787" s="48"/>
      <c r="E787" s="48"/>
      <c r="G787" s="48"/>
      <c r="H787" s="48"/>
      <c r="I787" s="51"/>
    </row>
    <row r="788" spans="3:9">
      <c r="C788" s="82"/>
      <c r="D788" s="48"/>
      <c r="E788" s="48"/>
      <c r="G788" s="48"/>
      <c r="H788" s="48"/>
      <c r="I788" s="51"/>
    </row>
    <row r="789" spans="3:9">
      <c r="C789" s="82"/>
      <c r="D789" s="48"/>
      <c r="E789" s="48"/>
      <c r="G789" s="48"/>
      <c r="H789" s="48"/>
      <c r="I789" s="51"/>
    </row>
    <row r="790" spans="3:9">
      <c r="C790" s="82"/>
      <c r="D790" s="48"/>
      <c r="E790" s="48"/>
      <c r="G790" s="48"/>
      <c r="H790" s="48"/>
      <c r="I790" s="51"/>
    </row>
    <row r="791" spans="3:9">
      <c r="C791" s="82"/>
      <c r="D791" s="48"/>
      <c r="E791" s="48"/>
      <c r="G791" s="48"/>
      <c r="H791" s="48"/>
      <c r="I791" s="51"/>
    </row>
    <row r="792" spans="3:9">
      <c r="C792" s="82"/>
      <c r="D792" s="48"/>
      <c r="E792" s="48"/>
      <c r="G792" s="48"/>
      <c r="H792" s="48"/>
      <c r="I792" s="51"/>
    </row>
    <row r="793" spans="3:9">
      <c r="C793" s="82"/>
      <c r="D793" s="48"/>
      <c r="E793" s="48"/>
      <c r="G793" s="48"/>
      <c r="H793" s="48"/>
      <c r="I793" s="51"/>
    </row>
    <row r="794" spans="3:9">
      <c r="C794" s="82"/>
      <c r="D794" s="48"/>
      <c r="E794" s="48"/>
      <c r="G794" s="48"/>
      <c r="H794" s="48"/>
      <c r="I794" s="51"/>
    </row>
    <row r="795" spans="3:9">
      <c r="C795" s="82"/>
      <c r="D795" s="48"/>
      <c r="E795" s="48"/>
      <c r="G795" s="48"/>
      <c r="H795" s="48"/>
      <c r="I795" s="51"/>
    </row>
    <row r="796" spans="3:9">
      <c r="C796" s="82"/>
      <c r="D796" s="48"/>
      <c r="E796" s="48"/>
      <c r="G796" s="48"/>
      <c r="H796" s="48"/>
      <c r="I796" s="51"/>
    </row>
    <row r="797" spans="3:9">
      <c r="C797" s="82"/>
      <c r="D797" s="48"/>
      <c r="E797" s="48"/>
      <c r="G797" s="48"/>
      <c r="H797" s="48"/>
      <c r="I797" s="51"/>
    </row>
    <row r="798" spans="3:9">
      <c r="C798" s="82"/>
      <c r="D798" s="48"/>
      <c r="E798" s="48"/>
      <c r="G798" s="48"/>
      <c r="H798" s="48"/>
      <c r="I798" s="51"/>
    </row>
    <row r="799" spans="3:9">
      <c r="C799" s="82"/>
      <c r="D799" s="48"/>
      <c r="E799" s="48"/>
      <c r="G799" s="48"/>
      <c r="H799" s="48"/>
      <c r="I799" s="51"/>
    </row>
    <row r="800" spans="3:9">
      <c r="C800" s="82"/>
      <c r="D800" s="48"/>
      <c r="E800" s="48"/>
      <c r="G800" s="48"/>
      <c r="H800" s="48"/>
      <c r="I800" s="51"/>
    </row>
    <row r="801" spans="3:9">
      <c r="C801" s="82"/>
      <c r="D801" s="48"/>
      <c r="E801" s="48"/>
      <c r="G801" s="48"/>
      <c r="H801" s="48"/>
      <c r="I801" s="51"/>
    </row>
    <row r="802" spans="3:9">
      <c r="C802" s="82"/>
      <c r="D802" s="48"/>
      <c r="E802" s="48"/>
      <c r="G802" s="48"/>
      <c r="H802" s="48"/>
      <c r="I802" s="51"/>
    </row>
    <row r="803" spans="3:9">
      <c r="C803" s="82"/>
      <c r="D803" s="48"/>
      <c r="E803" s="48"/>
      <c r="G803" s="48"/>
      <c r="H803" s="48"/>
      <c r="I803" s="51"/>
    </row>
    <row r="804" spans="3:9">
      <c r="C804" s="82"/>
      <c r="D804" s="48"/>
      <c r="E804" s="48"/>
      <c r="G804" s="48"/>
      <c r="H804" s="48"/>
      <c r="I804" s="51"/>
    </row>
    <row r="805" spans="3:9">
      <c r="C805" s="82"/>
      <c r="D805" s="48"/>
      <c r="E805" s="48"/>
      <c r="G805" s="48"/>
      <c r="H805" s="48"/>
      <c r="I805" s="51"/>
    </row>
    <row r="806" spans="3:9">
      <c r="C806" s="82"/>
      <c r="D806" s="48"/>
      <c r="E806" s="48"/>
      <c r="G806" s="48"/>
      <c r="H806" s="48"/>
      <c r="I806" s="51"/>
    </row>
    <row r="807" spans="3:9">
      <c r="C807" s="82"/>
      <c r="D807" s="48"/>
      <c r="E807" s="48"/>
      <c r="G807" s="48"/>
      <c r="H807" s="48"/>
      <c r="I807" s="51"/>
    </row>
    <row r="808" spans="3:9">
      <c r="C808" s="82"/>
      <c r="D808" s="48"/>
      <c r="E808" s="48"/>
      <c r="G808" s="48"/>
      <c r="H808" s="48"/>
      <c r="I808" s="51"/>
    </row>
    <row r="809" spans="3:9">
      <c r="C809" s="82"/>
      <c r="D809" s="48"/>
      <c r="E809" s="48"/>
      <c r="G809" s="48"/>
      <c r="H809" s="48"/>
      <c r="I809" s="51"/>
    </row>
    <row r="810" spans="3:9">
      <c r="C810" s="82"/>
      <c r="D810" s="48"/>
      <c r="E810" s="48"/>
      <c r="G810" s="48"/>
      <c r="H810" s="48"/>
      <c r="I810" s="51"/>
    </row>
    <row r="811" spans="3:9">
      <c r="C811" s="82"/>
      <c r="D811" s="48"/>
      <c r="E811" s="48"/>
      <c r="G811" s="48"/>
      <c r="H811" s="48"/>
      <c r="I811" s="51"/>
    </row>
    <row r="812" spans="3:9">
      <c r="C812" s="82"/>
      <c r="D812" s="48"/>
      <c r="E812" s="48"/>
      <c r="G812" s="48"/>
      <c r="H812" s="48"/>
      <c r="I812" s="51"/>
    </row>
    <row r="813" spans="3:9">
      <c r="C813" s="82"/>
      <c r="D813" s="48"/>
      <c r="E813" s="48"/>
      <c r="G813" s="48"/>
      <c r="H813" s="48"/>
      <c r="I813" s="51"/>
    </row>
    <row r="814" spans="3:9">
      <c r="C814" s="82"/>
      <c r="D814" s="48"/>
      <c r="E814" s="48"/>
      <c r="G814" s="48"/>
      <c r="H814" s="48"/>
      <c r="I814" s="51"/>
    </row>
    <row r="815" spans="3:9">
      <c r="C815" s="82"/>
      <c r="D815" s="48"/>
      <c r="E815" s="48"/>
      <c r="G815" s="48"/>
      <c r="H815" s="48"/>
      <c r="I815" s="51"/>
    </row>
    <row r="816" spans="3:9">
      <c r="C816" s="82"/>
      <c r="D816" s="48"/>
      <c r="E816" s="48"/>
      <c r="G816" s="48"/>
      <c r="H816" s="48"/>
      <c r="I816" s="51"/>
    </row>
    <row r="817" spans="3:9">
      <c r="C817" s="82"/>
      <c r="D817" s="48"/>
      <c r="E817" s="48"/>
      <c r="G817" s="48"/>
      <c r="H817" s="48"/>
      <c r="I817" s="51"/>
    </row>
    <row r="818" spans="3:9">
      <c r="C818" s="82"/>
      <c r="D818" s="48"/>
      <c r="E818" s="48"/>
      <c r="G818" s="48"/>
      <c r="H818" s="48"/>
      <c r="I818" s="51"/>
    </row>
    <row r="819" spans="3:9">
      <c r="C819" s="82"/>
      <c r="D819" s="48"/>
      <c r="E819" s="48"/>
      <c r="G819" s="48"/>
      <c r="H819" s="48"/>
      <c r="I819" s="51"/>
    </row>
    <row r="820" spans="3:9">
      <c r="C820" s="82"/>
      <c r="D820" s="48"/>
      <c r="E820" s="48"/>
      <c r="G820" s="48"/>
      <c r="H820" s="48"/>
      <c r="I820" s="51"/>
    </row>
    <row r="821" spans="3:9">
      <c r="C821" s="82"/>
      <c r="D821" s="48"/>
      <c r="E821" s="48"/>
      <c r="G821" s="48"/>
      <c r="H821" s="48"/>
      <c r="I821" s="51"/>
    </row>
    <row r="822" spans="3:9">
      <c r="C822" s="82"/>
      <c r="D822" s="48"/>
      <c r="E822" s="48"/>
      <c r="G822" s="48"/>
      <c r="H822" s="48"/>
      <c r="I822" s="51"/>
    </row>
    <row r="823" spans="3:9">
      <c r="C823" s="82"/>
      <c r="D823" s="48"/>
      <c r="E823" s="48"/>
      <c r="G823" s="48"/>
      <c r="H823" s="48"/>
      <c r="I823" s="51"/>
    </row>
    <row r="824" spans="3:9">
      <c r="C824" s="82"/>
      <c r="D824" s="48"/>
      <c r="E824" s="48"/>
      <c r="G824" s="48"/>
      <c r="H824" s="48"/>
      <c r="I824" s="51"/>
    </row>
    <row r="825" spans="3:9">
      <c r="C825" s="82"/>
      <c r="D825" s="48"/>
      <c r="E825" s="48"/>
      <c r="G825" s="48"/>
      <c r="H825" s="48"/>
      <c r="I825" s="51"/>
    </row>
    <row r="826" spans="3:9">
      <c r="C826" s="82"/>
      <c r="D826" s="48"/>
      <c r="E826" s="48"/>
      <c r="G826" s="48"/>
      <c r="H826" s="48"/>
      <c r="I826" s="51"/>
    </row>
    <row r="827" spans="3:9">
      <c r="C827" s="82"/>
      <c r="D827" s="48"/>
      <c r="E827" s="48"/>
      <c r="G827" s="48"/>
      <c r="H827" s="48"/>
      <c r="I827" s="51"/>
    </row>
    <row r="828" spans="3:9">
      <c r="C828" s="82"/>
      <c r="D828" s="48"/>
      <c r="E828" s="48"/>
      <c r="G828" s="48"/>
      <c r="H828" s="48"/>
      <c r="I828" s="51"/>
    </row>
    <row r="829" spans="3:9">
      <c r="C829" s="82"/>
      <c r="D829" s="48"/>
      <c r="E829" s="48"/>
      <c r="G829" s="48"/>
      <c r="H829" s="48"/>
      <c r="I829" s="51"/>
    </row>
    <row r="830" spans="3:9">
      <c r="C830" s="82"/>
      <c r="D830" s="48"/>
      <c r="E830" s="48"/>
      <c r="G830" s="48"/>
      <c r="H830" s="48"/>
      <c r="I830" s="51"/>
    </row>
    <row r="831" spans="3:9">
      <c r="C831" s="82"/>
      <c r="D831" s="48"/>
      <c r="E831" s="48"/>
      <c r="G831" s="48"/>
      <c r="H831" s="48"/>
      <c r="I831" s="51"/>
    </row>
    <row r="832" spans="3:9">
      <c r="C832" s="82"/>
      <c r="D832" s="48"/>
      <c r="E832" s="48"/>
      <c r="G832" s="48"/>
      <c r="H832" s="48"/>
      <c r="I832" s="51"/>
    </row>
    <row r="833" spans="3:9">
      <c r="C833" s="82"/>
      <c r="D833" s="48"/>
      <c r="E833" s="48"/>
      <c r="G833" s="48"/>
      <c r="H833" s="48"/>
      <c r="I833" s="51"/>
    </row>
    <row r="834" spans="3:9">
      <c r="C834" s="82"/>
      <c r="D834" s="48"/>
      <c r="E834" s="48"/>
      <c r="G834" s="48"/>
      <c r="H834" s="48"/>
      <c r="I834" s="51"/>
    </row>
  </sheetData>
  <mergeCells count="60">
    <mergeCell ref="H17:H20"/>
    <mergeCell ref="C17:C20"/>
    <mergeCell ref="D17:D20"/>
    <mergeCell ref="E17:E20"/>
    <mergeCell ref="F17:F20"/>
    <mergeCell ref="G17:G20"/>
    <mergeCell ref="G150:G151"/>
    <mergeCell ref="H150:H151"/>
    <mergeCell ref="A152:A153"/>
    <mergeCell ref="C152:C153"/>
    <mergeCell ref="D152:D153"/>
    <mergeCell ref="A147:A149"/>
    <mergeCell ref="C147:C149"/>
    <mergeCell ref="D147:D149"/>
    <mergeCell ref="A150:A151"/>
    <mergeCell ref="C150:C151"/>
    <mergeCell ref="D150:D151"/>
    <mergeCell ref="G143:G144"/>
    <mergeCell ref="H143:H144"/>
    <mergeCell ref="A145:A146"/>
    <mergeCell ref="C145:C146"/>
    <mergeCell ref="D145:D146"/>
    <mergeCell ref="G145:G146"/>
    <mergeCell ref="H145:H146"/>
    <mergeCell ref="A140:A142"/>
    <mergeCell ref="C140:C142"/>
    <mergeCell ref="A143:A144"/>
    <mergeCell ref="C143:C144"/>
    <mergeCell ref="D143:D144"/>
    <mergeCell ref="A137:A139"/>
    <mergeCell ref="C137:C139"/>
    <mergeCell ref="D137:D139"/>
    <mergeCell ref="G138:G139"/>
    <mergeCell ref="H138:H139"/>
    <mergeCell ref="H129:H132"/>
    <mergeCell ref="A133:A136"/>
    <mergeCell ref="C133:C136"/>
    <mergeCell ref="D133:D136"/>
    <mergeCell ref="G133:G136"/>
    <mergeCell ref="H134:H136"/>
    <mergeCell ref="A125:A128"/>
    <mergeCell ref="C125:C128"/>
    <mergeCell ref="A129:A132"/>
    <mergeCell ref="C129:C132"/>
    <mergeCell ref="G129:G132"/>
    <mergeCell ref="G43:G44"/>
    <mergeCell ref="H43:H44"/>
    <mergeCell ref="A46:C46"/>
    <mergeCell ref="A43:A44"/>
    <mergeCell ref="B43:B44"/>
    <mergeCell ref="E43:E44"/>
    <mergeCell ref="F43:F44"/>
    <mergeCell ref="A2:G2"/>
    <mergeCell ref="F4:H4"/>
    <mergeCell ref="G5:H5"/>
    <mergeCell ref="B3:G3"/>
    <mergeCell ref="A4:A5"/>
    <mergeCell ref="B4:B5"/>
    <mergeCell ref="C4:C5"/>
    <mergeCell ref="D4:E4"/>
  </mergeCells>
  <pageMargins left="0.78740157480314965" right="0.39370078740157483" top="0.94488188976377963" bottom="0.35433070866141736" header="0.31496062992125984" footer="0.31496062992125984"/>
  <pageSetup paperSize="8" scale="10" orientation="landscape" r:id="rId1"/>
</worksheet>
</file>

<file path=xl/worksheets/sheet2.xml><?xml version="1.0" encoding="utf-8"?>
<worksheet xmlns="http://schemas.openxmlformats.org/spreadsheetml/2006/main" xmlns:r="http://schemas.openxmlformats.org/officeDocument/2006/relationships">
  <sheetPr>
    <tabColor rgb="FFFFFF00"/>
    <pageSetUpPr fitToPage="1"/>
  </sheetPr>
  <dimension ref="A1:I608"/>
  <sheetViews>
    <sheetView tabSelected="1" view="pageBreakPreview" topLeftCell="A4" zoomScale="85" zoomScaleNormal="70" zoomScaleSheetLayoutView="85" workbookViewId="0">
      <selection activeCell="I98" sqref="I98"/>
    </sheetView>
  </sheetViews>
  <sheetFormatPr defaultColWidth="9.1796875" defaultRowHeight="14.5"/>
  <cols>
    <col min="1" max="1" width="10.81640625" style="1" customWidth="1"/>
    <col min="2" max="2" width="35.54296875" style="12" customWidth="1"/>
    <col min="3" max="3" width="24.54296875" style="12" customWidth="1"/>
    <col min="4" max="4" width="21.54296875" style="12" customWidth="1"/>
    <col min="5" max="5" width="20.7265625" style="12" customWidth="1"/>
    <col min="6" max="7" width="22.1796875" style="2" customWidth="1"/>
    <col min="8" max="8" width="25" style="3" customWidth="1"/>
    <col min="9" max="9" width="26.1796875" style="3" customWidth="1"/>
    <col min="10" max="16384" width="9.1796875" style="3"/>
  </cols>
  <sheetData>
    <row r="1" spans="1:9" ht="30.75" customHeight="1">
      <c r="I1" s="57" t="s">
        <v>5</v>
      </c>
    </row>
    <row r="2" spans="1:9" ht="63" customHeight="1">
      <c r="A2" s="325" t="s">
        <v>863</v>
      </c>
      <c r="B2" s="326"/>
      <c r="C2" s="326"/>
      <c r="D2" s="326"/>
      <c r="E2" s="326"/>
      <c r="F2" s="326"/>
      <c r="G2" s="326"/>
      <c r="H2" s="326"/>
      <c r="I2" s="326"/>
    </row>
    <row r="3" spans="1:9" ht="3" customHeight="1" thickBot="1">
      <c r="B3" s="327"/>
      <c r="C3" s="327"/>
      <c r="D3" s="327"/>
      <c r="E3" s="327"/>
      <c r="F3" s="327"/>
      <c r="G3" s="327"/>
      <c r="H3" s="327"/>
      <c r="I3" s="327"/>
    </row>
    <row r="4" spans="1:9" ht="56.25" customHeight="1" thickBot="1">
      <c r="A4" s="333" t="s">
        <v>0</v>
      </c>
      <c r="B4" s="330" t="s">
        <v>384</v>
      </c>
      <c r="C4" s="336" t="s">
        <v>862</v>
      </c>
      <c r="D4" s="338" t="s">
        <v>866</v>
      </c>
      <c r="E4" s="339"/>
      <c r="F4" s="339"/>
      <c r="G4" s="340" t="s">
        <v>867</v>
      </c>
      <c r="H4" s="328" t="s">
        <v>885</v>
      </c>
      <c r="I4" s="329"/>
    </row>
    <row r="5" spans="1:9" ht="100.5" customHeight="1" thickBot="1">
      <c r="A5" s="334"/>
      <c r="B5" s="331"/>
      <c r="C5" s="337"/>
      <c r="D5" s="272" t="s">
        <v>382</v>
      </c>
      <c r="E5" s="271" t="s">
        <v>864</v>
      </c>
      <c r="F5" s="284" t="s">
        <v>865</v>
      </c>
      <c r="G5" s="341"/>
      <c r="H5" s="283" t="s">
        <v>383</v>
      </c>
      <c r="I5" s="270" t="s">
        <v>868</v>
      </c>
    </row>
    <row r="6" spans="1:9" ht="48.75" customHeight="1" thickBot="1">
      <c r="A6" s="335"/>
      <c r="B6" s="332"/>
      <c r="C6" s="273" t="s">
        <v>378</v>
      </c>
      <c r="D6" s="274" t="s">
        <v>379</v>
      </c>
      <c r="E6" s="275" t="s">
        <v>379</v>
      </c>
      <c r="F6" s="276" t="s">
        <v>380</v>
      </c>
      <c r="G6" s="285" t="s">
        <v>379</v>
      </c>
      <c r="H6" s="274" t="s">
        <v>379</v>
      </c>
      <c r="I6" s="286" t="s">
        <v>381</v>
      </c>
    </row>
    <row r="7" spans="1:9" ht="17.25" customHeight="1">
      <c r="A7" s="277">
        <v>1</v>
      </c>
      <c r="B7" s="278">
        <v>2</v>
      </c>
      <c r="C7" s="279">
        <v>3</v>
      </c>
      <c r="D7" s="280">
        <v>4</v>
      </c>
      <c r="E7" s="281">
        <v>5</v>
      </c>
      <c r="F7" s="282">
        <v>6</v>
      </c>
      <c r="G7" s="281">
        <v>7</v>
      </c>
      <c r="H7" s="282">
        <v>8</v>
      </c>
      <c r="I7" s="287">
        <v>9</v>
      </c>
    </row>
    <row r="8" spans="1:9" ht="17.5" hidden="1">
      <c r="A8" s="25">
        <v>1</v>
      </c>
      <c r="B8" s="290" t="s">
        <v>385</v>
      </c>
      <c r="C8" s="288"/>
      <c r="D8" s="288"/>
      <c r="E8" s="288"/>
      <c r="F8" s="289"/>
      <c r="G8" s="289"/>
      <c r="H8" s="25"/>
      <c r="I8" s="25"/>
    </row>
    <row r="9" spans="1:9" ht="15" hidden="1">
      <c r="A9" s="25">
        <v>2</v>
      </c>
      <c r="B9" s="291" t="s">
        <v>386</v>
      </c>
      <c r="C9" s="288"/>
      <c r="D9" s="288"/>
      <c r="E9" s="288"/>
      <c r="F9" s="289"/>
      <c r="G9" s="289"/>
      <c r="H9" s="25"/>
      <c r="I9" s="25"/>
    </row>
    <row r="10" spans="1:9" ht="15.5" hidden="1">
      <c r="A10" s="25">
        <v>3</v>
      </c>
      <c r="B10" s="292" t="s">
        <v>860</v>
      </c>
      <c r="C10" s="288"/>
      <c r="D10" s="288"/>
      <c r="E10" s="288"/>
      <c r="F10" s="289"/>
      <c r="G10" s="289"/>
      <c r="H10" s="25"/>
      <c r="I10" s="25"/>
    </row>
    <row r="11" spans="1:9" ht="15.5" hidden="1">
      <c r="A11" s="25"/>
      <c r="B11" s="293" t="s">
        <v>387</v>
      </c>
      <c r="C11" s="288"/>
      <c r="D11" s="288"/>
      <c r="E11" s="288"/>
      <c r="F11" s="289"/>
      <c r="G11" s="289"/>
      <c r="H11" s="25"/>
      <c r="I11" s="25"/>
    </row>
    <row r="12" spans="1:9" ht="15.5" hidden="1">
      <c r="A12" s="25"/>
      <c r="B12" s="293" t="s">
        <v>388</v>
      </c>
      <c r="C12" s="288"/>
      <c r="D12" s="288"/>
      <c r="E12" s="288"/>
      <c r="F12" s="289"/>
      <c r="G12" s="289"/>
      <c r="H12" s="25"/>
      <c r="I12" s="25"/>
    </row>
    <row r="13" spans="1:9" ht="15.5" hidden="1">
      <c r="A13" s="25"/>
      <c r="B13" s="293" t="s">
        <v>389</v>
      </c>
      <c r="C13" s="288"/>
      <c r="D13" s="288"/>
      <c r="E13" s="288"/>
      <c r="F13" s="289"/>
      <c r="G13" s="289"/>
      <c r="H13" s="25"/>
      <c r="I13" s="25"/>
    </row>
    <row r="14" spans="1:9" ht="15.5" hidden="1">
      <c r="A14" s="25"/>
      <c r="B14" s="293" t="s">
        <v>390</v>
      </c>
      <c r="C14" s="288"/>
      <c r="D14" s="288"/>
      <c r="E14" s="288"/>
      <c r="F14" s="289"/>
      <c r="G14" s="289"/>
      <c r="H14" s="25"/>
      <c r="I14" s="25"/>
    </row>
    <row r="15" spans="1:9" ht="15.5" hidden="1">
      <c r="A15" s="25"/>
      <c r="B15" s="293" t="s">
        <v>391</v>
      </c>
      <c r="C15" s="288"/>
      <c r="D15" s="288"/>
      <c r="E15" s="288"/>
      <c r="F15" s="289"/>
      <c r="G15" s="289"/>
      <c r="H15" s="25"/>
      <c r="I15" s="25"/>
    </row>
    <row r="16" spans="1:9" ht="15.5" hidden="1">
      <c r="A16" s="25"/>
      <c r="B16" s="293" t="s">
        <v>392</v>
      </c>
      <c r="C16" s="288"/>
      <c r="D16" s="288"/>
      <c r="E16" s="288"/>
      <c r="F16" s="289"/>
      <c r="G16" s="289"/>
      <c r="H16" s="25"/>
      <c r="I16" s="25"/>
    </row>
    <row r="17" spans="1:9" ht="15.5" hidden="1">
      <c r="A17" s="25"/>
      <c r="B17" s="293" t="s">
        <v>393</v>
      </c>
      <c r="C17" s="288"/>
      <c r="D17" s="288"/>
      <c r="E17" s="288"/>
      <c r="F17" s="289"/>
      <c r="G17" s="289"/>
      <c r="H17" s="25"/>
      <c r="I17" s="25"/>
    </row>
    <row r="18" spans="1:9" ht="15.5" hidden="1">
      <c r="A18" s="25"/>
      <c r="B18" s="293" t="s">
        <v>394</v>
      </c>
      <c r="C18" s="288"/>
      <c r="D18" s="288"/>
      <c r="E18" s="288"/>
      <c r="F18" s="289"/>
      <c r="G18" s="289"/>
      <c r="H18" s="25"/>
      <c r="I18" s="25"/>
    </row>
    <row r="19" spans="1:9" ht="15.5" hidden="1">
      <c r="A19" s="25"/>
      <c r="B19" s="298" t="s">
        <v>861</v>
      </c>
      <c r="C19" s="288"/>
      <c r="D19" s="288"/>
      <c r="E19" s="288"/>
      <c r="F19" s="289"/>
      <c r="G19" s="289"/>
      <c r="H19" s="25"/>
      <c r="I19" s="25"/>
    </row>
    <row r="20" spans="1:9" ht="17.5" hidden="1">
      <c r="A20" s="25"/>
      <c r="B20" s="294" t="s">
        <v>395</v>
      </c>
      <c r="C20" s="288"/>
      <c r="D20" s="288"/>
      <c r="E20" s="288"/>
      <c r="F20" s="289"/>
      <c r="G20" s="289"/>
      <c r="H20" s="25"/>
      <c r="I20" s="25"/>
    </row>
    <row r="21" spans="1:9" ht="15.5" hidden="1">
      <c r="A21" s="25"/>
      <c r="B21" s="293" t="s">
        <v>115</v>
      </c>
      <c r="C21" s="288"/>
      <c r="D21" s="288"/>
      <c r="E21" s="288"/>
      <c r="F21" s="289"/>
      <c r="G21" s="289"/>
      <c r="H21" s="25"/>
      <c r="I21" s="25"/>
    </row>
    <row r="22" spans="1:9" ht="15.5" hidden="1">
      <c r="A22" s="25"/>
      <c r="B22" s="293" t="s">
        <v>396</v>
      </c>
      <c r="C22" s="288"/>
      <c r="D22" s="288"/>
      <c r="E22" s="288"/>
      <c r="F22" s="289"/>
      <c r="G22" s="289"/>
      <c r="H22" s="25"/>
      <c r="I22" s="25"/>
    </row>
    <row r="23" spans="1:9" ht="15.5" hidden="1">
      <c r="A23" s="25"/>
      <c r="B23" s="293" t="s">
        <v>397</v>
      </c>
      <c r="C23" s="288"/>
      <c r="D23" s="288"/>
      <c r="E23" s="288"/>
      <c r="F23" s="289"/>
      <c r="G23" s="289"/>
      <c r="H23" s="25"/>
      <c r="I23" s="25"/>
    </row>
    <row r="24" spans="1:9" ht="15.5" hidden="1">
      <c r="A24" s="25"/>
      <c r="B24" s="293" t="s">
        <v>398</v>
      </c>
      <c r="C24" s="288"/>
      <c r="D24" s="288"/>
      <c r="E24" s="288"/>
      <c r="F24" s="289"/>
      <c r="G24" s="289"/>
      <c r="H24" s="25"/>
      <c r="I24" s="25"/>
    </row>
    <row r="25" spans="1:9" ht="15.5" hidden="1">
      <c r="A25" s="25"/>
      <c r="B25" s="293" t="s">
        <v>399</v>
      </c>
      <c r="C25" s="288"/>
      <c r="D25" s="288"/>
      <c r="E25" s="288"/>
      <c r="F25" s="289"/>
      <c r="G25" s="289"/>
      <c r="H25" s="25"/>
      <c r="I25" s="25"/>
    </row>
    <row r="26" spans="1:9" ht="15.5" hidden="1">
      <c r="A26" s="25"/>
      <c r="B26" s="293" t="s">
        <v>400</v>
      </c>
      <c r="C26" s="288"/>
      <c r="D26" s="288"/>
      <c r="E26" s="288"/>
      <c r="F26" s="289"/>
      <c r="G26" s="289"/>
      <c r="H26" s="25"/>
      <c r="I26" s="25"/>
    </row>
    <row r="27" spans="1:9" ht="15.5" hidden="1">
      <c r="A27" s="25"/>
      <c r="B27" s="293" t="s">
        <v>401</v>
      </c>
      <c r="C27" s="288"/>
      <c r="D27" s="288"/>
      <c r="E27" s="288"/>
      <c r="F27" s="289"/>
      <c r="G27" s="289"/>
      <c r="H27" s="25"/>
      <c r="I27" s="25"/>
    </row>
    <row r="28" spans="1:9" ht="15.5" hidden="1">
      <c r="A28" s="25"/>
      <c r="B28" s="293" t="s">
        <v>402</v>
      </c>
      <c r="C28" s="288"/>
      <c r="D28" s="288"/>
      <c r="E28" s="288"/>
      <c r="F28" s="289"/>
      <c r="G28" s="289"/>
      <c r="H28" s="25"/>
      <c r="I28" s="25"/>
    </row>
    <row r="29" spans="1:9" ht="15.5" hidden="1">
      <c r="A29" s="25"/>
      <c r="B29" s="293" t="s">
        <v>403</v>
      </c>
      <c r="C29" s="288"/>
      <c r="D29" s="288"/>
      <c r="E29" s="288"/>
      <c r="F29" s="289"/>
      <c r="G29" s="289"/>
      <c r="H29" s="25"/>
      <c r="I29" s="25"/>
    </row>
    <row r="30" spans="1:9" ht="15.5" hidden="1">
      <c r="A30" s="25"/>
      <c r="B30" s="293" t="s">
        <v>404</v>
      </c>
      <c r="C30" s="288"/>
      <c r="D30" s="288"/>
      <c r="E30" s="288"/>
      <c r="F30" s="289"/>
      <c r="G30" s="289"/>
      <c r="H30" s="25"/>
      <c r="I30" s="25"/>
    </row>
    <row r="31" spans="1:9" ht="15.5" hidden="1">
      <c r="A31" s="25"/>
      <c r="B31" s="293" t="s">
        <v>405</v>
      </c>
      <c r="C31" s="288"/>
      <c r="D31" s="288"/>
      <c r="E31" s="288"/>
      <c r="F31" s="289"/>
      <c r="G31" s="289"/>
      <c r="H31" s="25"/>
      <c r="I31" s="25"/>
    </row>
    <row r="32" spans="1:9" ht="15.5" hidden="1">
      <c r="A32" s="25"/>
      <c r="B32" s="293" t="s">
        <v>406</v>
      </c>
      <c r="C32" s="288"/>
      <c r="D32" s="288"/>
      <c r="E32" s="288"/>
      <c r="F32" s="289"/>
      <c r="G32" s="289"/>
      <c r="H32" s="25"/>
      <c r="I32" s="25"/>
    </row>
    <row r="33" spans="1:9" ht="15.5" hidden="1">
      <c r="A33" s="25"/>
      <c r="B33" s="293" t="s">
        <v>407</v>
      </c>
      <c r="C33" s="288"/>
      <c r="D33" s="288"/>
      <c r="E33" s="288"/>
      <c r="F33" s="289"/>
      <c r="G33" s="289"/>
      <c r="H33" s="25"/>
      <c r="I33" s="25"/>
    </row>
    <row r="34" spans="1:9" ht="15.5" hidden="1">
      <c r="A34" s="25"/>
      <c r="B34" s="298" t="s">
        <v>861</v>
      </c>
      <c r="C34" s="288"/>
      <c r="D34" s="288"/>
      <c r="E34" s="288"/>
      <c r="F34" s="289"/>
      <c r="G34" s="289"/>
      <c r="H34" s="25"/>
      <c r="I34" s="25"/>
    </row>
    <row r="35" spans="1:9" ht="17.5" hidden="1">
      <c r="A35" s="25"/>
      <c r="B35" s="294" t="s">
        <v>408</v>
      </c>
      <c r="C35" s="288"/>
      <c r="D35" s="288"/>
      <c r="E35" s="288"/>
      <c r="F35" s="289"/>
      <c r="G35" s="289"/>
      <c r="H35" s="25"/>
      <c r="I35" s="25"/>
    </row>
    <row r="36" spans="1:9" ht="15.5" hidden="1">
      <c r="A36" s="25"/>
      <c r="B36" s="293" t="s">
        <v>409</v>
      </c>
      <c r="C36" s="288"/>
      <c r="D36" s="288"/>
      <c r="E36" s="288"/>
      <c r="F36" s="289"/>
      <c r="G36" s="289"/>
      <c r="H36" s="25"/>
      <c r="I36" s="25"/>
    </row>
    <row r="37" spans="1:9" ht="15.5" hidden="1">
      <c r="A37" s="25"/>
      <c r="B37" s="293" t="s">
        <v>410</v>
      </c>
      <c r="C37" s="288"/>
      <c r="D37" s="288"/>
      <c r="E37" s="288"/>
      <c r="F37" s="289"/>
      <c r="G37" s="289"/>
      <c r="H37" s="25"/>
      <c r="I37" s="25"/>
    </row>
    <row r="38" spans="1:9" ht="15.5" hidden="1">
      <c r="A38" s="25"/>
      <c r="B38" s="293" t="s">
        <v>411</v>
      </c>
      <c r="C38" s="288"/>
      <c r="D38" s="288"/>
      <c r="E38" s="288"/>
      <c r="F38" s="289"/>
      <c r="G38" s="289"/>
      <c r="H38" s="25"/>
      <c r="I38" s="25"/>
    </row>
    <row r="39" spans="1:9" ht="15.5" hidden="1">
      <c r="A39" s="25"/>
      <c r="B39" s="293" t="s">
        <v>412</v>
      </c>
      <c r="C39" s="288"/>
      <c r="D39" s="288"/>
      <c r="E39" s="288"/>
      <c r="F39" s="289"/>
      <c r="G39" s="289"/>
      <c r="H39" s="25"/>
      <c r="I39" s="25"/>
    </row>
    <row r="40" spans="1:9" ht="15.5" hidden="1">
      <c r="A40" s="25"/>
      <c r="B40" s="293" t="s">
        <v>413</v>
      </c>
      <c r="C40" s="288"/>
      <c r="D40" s="288"/>
      <c r="E40" s="288"/>
      <c r="F40" s="289"/>
      <c r="G40" s="289"/>
      <c r="H40" s="25"/>
      <c r="I40" s="25"/>
    </row>
    <row r="41" spans="1:9" ht="15.5" hidden="1">
      <c r="A41" s="25"/>
      <c r="B41" s="293" t="s">
        <v>414</v>
      </c>
      <c r="C41" s="288"/>
      <c r="D41" s="288"/>
      <c r="E41" s="288"/>
      <c r="F41" s="289"/>
      <c r="G41" s="289"/>
      <c r="H41" s="25"/>
      <c r="I41" s="25"/>
    </row>
    <row r="42" spans="1:9" ht="15.5" hidden="1">
      <c r="A42" s="25"/>
      <c r="B42" s="293" t="s">
        <v>415</v>
      </c>
      <c r="C42" s="288"/>
      <c r="D42" s="288"/>
      <c r="E42" s="288"/>
      <c r="F42" s="289"/>
      <c r="G42" s="289"/>
      <c r="H42" s="25"/>
      <c r="I42" s="25"/>
    </row>
    <row r="43" spans="1:9" ht="15.5" hidden="1">
      <c r="A43" s="25"/>
      <c r="B43" s="293" t="s">
        <v>416</v>
      </c>
      <c r="C43" s="288"/>
      <c r="D43" s="288"/>
      <c r="E43" s="288"/>
      <c r="F43" s="289"/>
      <c r="G43" s="289"/>
      <c r="H43" s="25"/>
      <c r="I43" s="25"/>
    </row>
    <row r="44" spans="1:9" ht="15.5" hidden="1">
      <c r="A44" s="25"/>
      <c r="B44" s="293" t="s">
        <v>417</v>
      </c>
      <c r="C44" s="288"/>
      <c r="D44" s="288"/>
      <c r="E44" s="288"/>
      <c r="F44" s="289"/>
      <c r="G44" s="289"/>
      <c r="H44" s="25"/>
      <c r="I44" s="25"/>
    </row>
    <row r="45" spans="1:9" ht="15.5" hidden="1">
      <c r="A45" s="25"/>
      <c r="B45" s="293" t="s">
        <v>418</v>
      </c>
      <c r="C45" s="288"/>
      <c r="D45" s="288"/>
      <c r="E45" s="288"/>
      <c r="F45" s="289"/>
      <c r="G45" s="289"/>
      <c r="H45" s="25"/>
      <c r="I45" s="25"/>
    </row>
    <row r="46" spans="1:9" ht="15.5" hidden="1">
      <c r="A46" s="25"/>
      <c r="B46" s="293" t="s">
        <v>419</v>
      </c>
      <c r="C46" s="288"/>
      <c r="D46" s="288"/>
      <c r="E46" s="288"/>
      <c r="F46" s="289"/>
      <c r="G46" s="289"/>
      <c r="H46" s="25"/>
      <c r="I46" s="25"/>
    </row>
    <row r="47" spans="1:9" ht="15.5" hidden="1">
      <c r="A47" s="25"/>
      <c r="B47" s="293" t="s">
        <v>420</v>
      </c>
      <c r="C47" s="288"/>
      <c r="D47" s="288"/>
      <c r="E47" s="288"/>
      <c r="F47" s="289"/>
      <c r="G47" s="289"/>
      <c r="H47" s="25"/>
      <c r="I47" s="25"/>
    </row>
    <row r="48" spans="1:9" ht="15.5" hidden="1">
      <c r="A48" s="25"/>
      <c r="B48" s="293" t="s">
        <v>421</v>
      </c>
      <c r="C48" s="288"/>
      <c r="D48" s="288"/>
      <c r="E48" s="288"/>
      <c r="F48" s="289"/>
      <c r="G48" s="289"/>
      <c r="H48" s="25"/>
      <c r="I48" s="25"/>
    </row>
    <row r="49" spans="1:9" ht="15.5" hidden="1">
      <c r="A49" s="25"/>
      <c r="B49" s="293" t="s">
        <v>422</v>
      </c>
      <c r="C49" s="288"/>
      <c r="D49" s="288"/>
      <c r="E49" s="288"/>
      <c r="F49" s="289"/>
      <c r="G49" s="289"/>
      <c r="H49" s="25"/>
      <c r="I49" s="25"/>
    </row>
    <row r="50" spans="1:9" ht="15.5" hidden="1">
      <c r="A50" s="25"/>
      <c r="B50" s="293" t="s">
        <v>423</v>
      </c>
      <c r="C50" s="288"/>
      <c r="D50" s="288"/>
      <c r="E50" s="288"/>
      <c r="F50" s="289"/>
      <c r="G50" s="289"/>
      <c r="H50" s="25"/>
      <c r="I50" s="25"/>
    </row>
    <row r="51" spans="1:9" ht="15.5" hidden="1">
      <c r="A51" s="25"/>
      <c r="B51" s="293" t="s">
        <v>424</v>
      </c>
      <c r="C51" s="288"/>
      <c r="D51" s="288"/>
      <c r="E51" s="288"/>
      <c r="F51" s="289"/>
      <c r="G51" s="289"/>
      <c r="H51" s="25"/>
      <c r="I51" s="25"/>
    </row>
    <row r="52" spans="1:9" ht="15.5" hidden="1">
      <c r="A52" s="25"/>
      <c r="B52" s="298" t="s">
        <v>861</v>
      </c>
      <c r="C52" s="288"/>
      <c r="D52" s="288"/>
      <c r="E52" s="288"/>
      <c r="F52" s="289"/>
      <c r="G52" s="289"/>
      <c r="H52" s="25"/>
      <c r="I52" s="25"/>
    </row>
    <row r="53" spans="1:9" ht="17.5" hidden="1">
      <c r="A53" s="25"/>
      <c r="B53" s="294" t="s">
        <v>425</v>
      </c>
      <c r="C53" s="288"/>
      <c r="D53" s="288"/>
      <c r="E53" s="288"/>
      <c r="F53" s="289"/>
      <c r="G53" s="289"/>
      <c r="H53" s="25"/>
      <c r="I53" s="25"/>
    </row>
    <row r="54" spans="1:9" ht="15" hidden="1">
      <c r="A54" s="25"/>
      <c r="B54" s="297" t="s">
        <v>426</v>
      </c>
      <c r="C54" s="288"/>
      <c r="D54" s="288"/>
      <c r="E54" s="288"/>
      <c r="F54" s="289"/>
      <c r="G54" s="289"/>
      <c r="H54" s="25"/>
      <c r="I54" s="25"/>
    </row>
    <row r="55" spans="1:9" ht="15.5" hidden="1">
      <c r="A55" s="25"/>
      <c r="B55" s="293" t="s">
        <v>427</v>
      </c>
      <c r="C55" s="288"/>
      <c r="D55" s="288"/>
      <c r="E55" s="288"/>
      <c r="F55" s="289"/>
      <c r="G55" s="289"/>
      <c r="H55" s="25"/>
      <c r="I55" s="25"/>
    </row>
    <row r="56" spans="1:9" ht="15.5" hidden="1">
      <c r="A56" s="25"/>
      <c r="B56" s="293" t="s">
        <v>428</v>
      </c>
      <c r="C56" s="288"/>
      <c r="D56" s="288"/>
      <c r="E56" s="288"/>
      <c r="F56" s="289"/>
      <c r="G56" s="289"/>
      <c r="H56" s="25"/>
      <c r="I56" s="25"/>
    </row>
    <row r="57" spans="1:9" ht="15.5" hidden="1">
      <c r="A57" s="25"/>
      <c r="B57" s="293" t="s">
        <v>429</v>
      </c>
      <c r="C57" s="288"/>
      <c r="D57" s="288"/>
      <c r="E57" s="288"/>
      <c r="F57" s="289"/>
      <c r="G57" s="289"/>
      <c r="H57" s="25"/>
      <c r="I57" s="25"/>
    </row>
    <row r="58" spans="1:9" ht="15.5" hidden="1">
      <c r="A58" s="25"/>
      <c r="B58" s="293" t="s">
        <v>430</v>
      </c>
      <c r="C58" s="288"/>
      <c r="D58" s="288"/>
      <c r="E58" s="288"/>
      <c r="F58" s="289"/>
      <c r="G58" s="289"/>
      <c r="H58" s="25"/>
      <c r="I58" s="25"/>
    </row>
    <row r="59" spans="1:9" ht="15.5" hidden="1">
      <c r="A59" s="25"/>
      <c r="B59" s="293" t="s">
        <v>431</v>
      </c>
      <c r="C59" s="288"/>
      <c r="D59" s="288"/>
      <c r="E59" s="288"/>
      <c r="F59" s="289"/>
      <c r="G59" s="289"/>
      <c r="H59" s="25"/>
      <c r="I59" s="25"/>
    </row>
    <row r="60" spans="1:9" ht="15.5" hidden="1">
      <c r="A60" s="25"/>
      <c r="B60" s="293" t="s">
        <v>432</v>
      </c>
      <c r="C60" s="288"/>
      <c r="D60" s="288"/>
      <c r="E60" s="288"/>
      <c r="F60" s="289"/>
      <c r="G60" s="289"/>
      <c r="H60" s="25"/>
      <c r="I60" s="25"/>
    </row>
    <row r="61" spans="1:9" ht="15.5" hidden="1">
      <c r="A61" s="25"/>
      <c r="B61" s="293" t="s">
        <v>433</v>
      </c>
      <c r="C61" s="288"/>
      <c r="D61" s="288"/>
      <c r="E61" s="288"/>
      <c r="F61" s="289"/>
      <c r="G61" s="289"/>
      <c r="H61" s="25"/>
      <c r="I61" s="25"/>
    </row>
    <row r="62" spans="1:9" ht="15.5" hidden="1">
      <c r="A62" s="25"/>
      <c r="B62" s="293" t="s">
        <v>434</v>
      </c>
      <c r="C62" s="288"/>
      <c r="D62" s="288"/>
      <c r="E62" s="288"/>
      <c r="F62" s="289"/>
      <c r="G62" s="289"/>
      <c r="H62" s="25"/>
      <c r="I62" s="25"/>
    </row>
    <row r="63" spans="1:9" ht="15.5" hidden="1">
      <c r="A63" s="25"/>
      <c r="B63" s="293" t="s">
        <v>435</v>
      </c>
      <c r="C63" s="288"/>
      <c r="D63" s="288"/>
      <c r="E63" s="288"/>
      <c r="F63" s="289"/>
      <c r="G63" s="289"/>
      <c r="H63" s="25"/>
      <c r="I63" s="25"/>
    </row>
    <row r="64" spans="1:9" ht="15.5" hidden="1">
      <c r="A64" s="25"/>
      <c r="B64" s="293" t="s">
        <v>436</v>
      </c>
      <c r="C64" s="288"/>
      <c r="D64" s="288"/>
      <c r="E64" s="288"/>
      <c r="F64" s="289"/>
      <c r="G64" s="289"/>
      <c r="H64" s="25"/>
      <c r="I64" s="25"/>
    </row>
    <row r="65" spans="1:9" ht="15.5" hidden="1">
      <c r="A65" s="25"/>
      <c r="B65" s="293" t="s">
        <v>437</v>
      </c>
      <c r="C65" s="288"/>
      <c r="D65" s="288"/>
      <c r="E65" s="288"/>
      <c r="F65" s="289"/>
      <c r="G65" s="289"/>
      <c r="H65" s="25"/>
      <c r="I65" s="25"/>
    </row>
    <row r="66" spans="1:9" ht="15.5" hidden="1">
      <c r="A66" s="25"/>
      <c r="B66" s="293" t="s">
        <v>438</v>
      </c>
      <c r="C66" s="288"/>
      <c r="D66" s="288"/>
      <c r="E66" s="288"/>
      <c r="F66" s="289"/>
      <c r="G66" s="289"/>
      <c r="H66" s="25"/>
      <c r="I66" s="25"/>
    </row>
    <row r="67" spans="1:9" ht="15.5" hidden="1">
      <c r="A67" s="25"/>
      <c r="B67" s="293" t="s">
        <v>439</v>
      </c>
      <c r="C67" s="288"/>
      <c r="D67" s="288"/>
      <c r="E67" s="288"/>
      <c r="F67" s="289"/>
      <c r="G67" s="289"/>
      <c r="H67" s="25"/>
      <c r="I67" s="25"/>
    </row>
    <row r="68" spans="1:9" ht="15.5" hidden="1">
      <c r="A68" s="25"/>
      <c r="B68" s="293" t="s">
        <v>440</v>
      </c>
      <c r="C68" s="288"/>
      <c r="D68" s="288"/>
      <c r="E68" s="288"/>
      <c r="F68" s="289"/>
      <c r="G68" s="289"/>
      <c r="H68" s="25"/>
      <c r="I68" s="25"/>
    </row>
    <row r="69" spans="1:9" ht="15.5" hidden="1">
      <c r="A69" s="25"/>
      <c r="B69" s="293" t="s">
        <v>441</v>
      </c>
      <c r="C69" s="288"/>
      <c r="D69" s="288"/>
      <c r="E69" s="288"/>
      <c r="F69" s="289"/>
      <c r="G69" s="289"/>
      <c r="H69" s="25"/>
      <c r="I69" s="25"/>
    </row>
    <row r="70" spans="1:9" ht="15.5" hidden="1">
      <c r="A70" s="25"/>
      <c r="B70" s="293" t="s">
        <v>442</v>
      </c>
      <c r="C70" s="288"/>
      <c r="D70" s="288"/>
      <c r="E70" s="288"/>
      <c r="F70" s="289"/>
      <c r="G70" s="289"/>
      <c r="H70" s="25"/>
      <c r="I70" s="25"/>
    </row>
    <row r="71" spans="1:9" ht="15.5" hidden="1">
      <c r="A71" s="25"/>
      <c r="B71" s="293" t="s">
        <v>443</v>
      </c>
      <c r="C71" s="288"/>
      <c r="D71" s="288"/>
      <c r="E71" s="288"/>
      <c r="F71" s="289"/>
      <c r="G71" s="289"/>
      <c r="H71" s="25"/>
      <c r="I71" s="25"/>
    </row>
    <row r="72" spans="1:9" ht="15.5" hidden="1">
      <c r="A72" s="25"/>
      <c r="B72" s="293" t="s">
        <v>444</v>
      </c>
      <c r="C72" s="288"/>
      <c r="D72" s="288"/>
      <c r="E72" s="288"/>
      <c r="F72" s="289"/>
      <c r="G72" s="289"/>
      <c r="H72" s="25"/>
      <c r="I72" s="25"/>
    </row>
    <row r="73" spans="1:9" ht="15.5" hidden="1">
      <c r="A73" s="25"/>
      <c r="B73" s="293" t="s">
        <v>445</v>
      </c>
      <c r="C73" s="288"/>
      <c r="D73" s="288"/>
      <c r="E73" s="288"/>
      <c r="F73" s="289"/>
      <c r="G73" s="289"/>
      <c r="H73" s="25"/>
      <c r="I73" s="25"/>
    </row>
    <row r="74" spans="1:9" ht="15.5" hidden="1">
      <c r="A74" s="25"/>
      <c r="B74" s="293" t="s">
        <v>446</v>
      </c>
      <c r="C74" s="288"/>
      <c r="D74" s="288"/>
      <c r="E74" s="288"/>
      <c r="F74" s="289"/>
      <c r="G74" s="289"/>
      <c r="H74" s="25"/>
      <c r="I74" s="25"/>
    </row>
    <row r="75" spans="1:9" ht="15.5" hidden="1">
      <c r="A75" s="25"/>
      <c r="B75" s="298" t="s">
        <v>861</v>
      </c>
      <c r="C75" s="288"/>
      <c r="D75" s="288"/>
      <c r="E75" s="288"/>
      <c r="F75" s="289"/>
      <c r="G75" s="289"/>
      <c r="H75" s="25"/>
      <c r="I75" s="25"/>
    </row>
    <row r="76" spans="1:9" ht="17.5" hidden="1">
      <c r="A76" s="25"/>
      <c r="B76" s="295" t="s">
        <v>447</v>
      </c>
      <c r="C76" s="288"/>
      <c r="D76" s="288"/>
      <c r="E76" s="288"/>
      <c r="F76" s="289"/>
      <c r="G76" s="289"/>
      <c r="H76" s="25"/>
      <c r="I76" s="25"/>
    </row>
    <row r="77" spans="1:9" ht="15.5" hidden="1">
      <c r="A77" s="25"/>
      <c r="B77" s="293" t="s">
        <v>363</v>
      </c>
      <c r="C77" s="288"/>
      <c r="D77" s="288"/>
      <c r="E77" s="288"/>
      <c r="F77" s="289"/>
      <c r="G77" s="289"/>
      <c r="H77" s="25"/>
      <c r="I77" s="25"/>
    </row>
    <row r="78" spans="1:9" ht="15.5" hidden="1">
      <c r="A78" s="25"/>
      <c r="B78" s="293" t="s">
        <v>448</v>
      </c>
      <c r="C78" s="288"/>
      <c r="D78" s="288"/>
      <c r="E78" s="288"/>
      <c r="F78" s="289"/>
      <c r="G78" s="289"/>
      <c r="H78" s="25"/>
      <c r="I78" s="25"/>
    </row>
    <row r="79" spans="1:9" ht="15.5" hidden="1">
      <c r="A79" s="25"/>
      <c r="B79" s="293" t="s">
        <v>449</v>
      </c>
      <c r="C79" s="288"/>
      <c r="D79" s="288"/>
      <c r="E79" s="288"/>
      <c r="F79" s="289"/>
      <c r="G79" s="289"/>
      <c r="H79" s="25"/>
      <c r="I79" s="25"/>
    </row>
    <row r="80" spans="1:9" ht="15.5" hidden="1">
      <c r="A80" s="25"/>
      <c r="B80" s="293" t="s">
        <v>450</v>
      </c>
      <c r="C80" s="288"/>
      <c r="D80" s="288"/>
      <c r="E80" s="288"/>
      <c r="F80" s="289"/>
      <c r="G80" s="289"/>
      <c r="H80" s="25"/>
      <c r="I80" s="25"/>
    </row>
    <row r="81" spans="1:9" ht="15.5" hidden="1">
      <c r="A81" s="25"/>
      <c r="B81" s="293" t="s">
        <v>451</v>
      </c>
      <c r="C81" s="288"/>
      <c r="D81" s="288"/>
      <c r="E81" s="288"/>
      <c r="F81" s="289"/>
      <c r="G81" s="289"/>
      <c r="H81" s="25"/>
      <c r="I81" s="25"/>
    </row>
    <row r="82" spans="1:9" ht="15.5" hidden="1">
      <c r="A82" s="25"/>
      <c r="B82" s="293" t="s">
        <v>452</v>
      </c>
      <c r="C82" s="288"/>
      <c r="D82" s="288"/>
      <c r="E82" s="288"/>
      <c r="F82" s="289"/>
      <c r="G82" s="289"/>
      <c r="H82" s="25"/>
      <c r="I82" s="25"/>
    </row>
    <row r="83" spans="1:9" ht="15.5" hidden="1">
      <c r="A83" s="25"/>
      <c r="B83" s="293" t="s">
        <v>453</v>
      </c>
      <c r="C83" s="288"/>
      <c r="D83" s="288"/>
      <c r="E83" s="288"/>
      <c r="F83" s="289"/>
      <c r="G83" s="289"/>
      <c r="H83" s="25"/>
      <c r="I83" s="25"/>
    </row>
    <row r="84" spans="1:9" ht="15.5" hidden="1">
      <c r="A84" s="25"/>
      <c r="B84" s="293" t="s">
        <v>454</v>
      </c>
      <c r="C84" s="288"/>
      <c r="D84" s="288"/>
      <c r="E84" s="288"/>
      <c r="F84" s="289"/>
      <c r="G84" s="289"/>
      <c r="H84" s="25"/>
      <c r="I84" s="25"/>
    </row>
    <row r="85" spans="1:9" ht="15.5" hidden="1">
      <c r="A85" s="25"/>
      <c r="B85" s="293" t="s">
        <v>455</v>
      </c>
      <c r="C85" s="288"/>
      <c r="D85" s="288"/>
      <c r="E85" s="288"/>
      <c r="F85" s="289"/>
      <c r="G85" s="289"/>
      <c r="H85" s="25"/>
      <c r="I85" s="25"/>
    </row>
    <row r="86" spans="1:9" ht="15.5" hidden="1">
      <c r="A86" s="25"/>
      <c r="B86" s="293" t="s">
        <v>456</v>
      </c>
      <c r="C86" s="288"/>
      <c r="D86" s="288"/>
      <c r="E86" s="288"/>
      <c r="F86" s="289"/>
      <c r="G86" s="289"/>
      <c r="H86" s="25"/>
      <c r="I86" s="25"/>
    </row>
    <row r="87" spans="1:9" ht="15.5" hidden="1">
      <c r="A87" s="25"/>
      <c r="B87" s="293" t="s">
        <v>457</v>
      </c>
      <c r="C87" s="288"/>
      <c r="D87" s="288"/>
      <c r="E87" s="288"/>
      <c r="F87" s="289"/>
      <c r="G87" s="289"/>
      <c r="H87" s="25"/>
      <c r="I87" s="25"/>
    </row>
    <row r="88" spans="1:9" ht="15.5" hidden="1">
      <c r="A88" s="25"/>
      <c r="B88" s="293" t="s">
        <v>458</v>
      </c>
      <c r="C88" s="288"/>
      <c r="D88" s="288"/>
      <c r="E88" s="288"/>
      <c r="F88" s="289"/>
      <c r="G88" s="289"/>
      <c r="H88" s="25"/>
      <c r="I88" s="25"/>
    </row>
    <row r="89" spans="1:9" ht="15.5" hidden="1">
      <c r="A89" s="25"/>
      <c r="B89" s="293" t="s">
        <v>459</v>
      </c>
      <c r="C89" s="288"/>
      <c r="D89" s="288"/>
      <c r="E89" s="288"/>
      <c r="F89" s="289"/>
      <c r="G89" s="289"/>
      <c r="H89" s="25"/>
      <c r="I89" s="25"/>
    </row>
    <row r="90" spans="1:9" ht="15.5" hidden="1">
      <c r="A90" s="25"/>
      <c r="B90" s="293" t="s">
        <v>460</v>
      </c>
      <c r="C90" s="288"/>
      <c r="D90" s="288"/>
      <c r="E90" s="288"/>
      <c r="F90" s="289"/>
      <c r="G90" s="289"/>
      <c r="H90" s="25"/>
      <c r="I90" s="25"/>
    </row>
    <row r="91" spans="1:9" ht="15.5" hidden="1">
      <c r="A91" s="25"/>
      <c r="B91" s="298" t="s">
        <v>861</v>
      </c>
      <c r="C91" s="288"/>
      <c r="D91" s="288"/>
      <c r="E91" s="288"/>
      <c r="F91" s="289"/>
      <c r="G91" s="289"/>
      <c r="H91" s="25"/>
      <c r="I91" s="25"/>
    </row>
    <row r="92" spans="1:9" ht="17.5">
      <c r="A92" s="25">
        <v>1</v>
      </c>
      <c r="B92" s="295" t="s">
        <v>461</v>
      </c>
      <c r="C92" s="288"/>
      <c r="D92" s="288"/>
      <c r="E92" s="288"/>
      <c r="F92" s="289"/>
      <c r="G92" s="289"/>
      <c r="H92" s="25"/>
      <c r="I92" s="25"/>
    </row>
    <row r="93" spans="1:9" ht="15">
      <c r="A93" s="299" t="s">
        <v>869</v>
      </c>
      <c r="B93" s="297" t="s">
        <v>462</v>
      </c>
      <c r="C93" s="300">
        <v>0</v>
      </c>
      <c r="D93" s="300">
        <v>0</v>
      </c>
      <c r="E93" s="300">
        <v>0</v>
      </c>
      <c r="F93" s="301">
        <v>0</v>
      </c>
      <c r="G93" s="301">
        <v>0</v>
      </c>
      <c r="H93" s="300">
        <v>0</v>
      </c>
      <c r="I93" s="300" t="s">
        <v>148</v>
      </c>
    </row>
    <row r="94" spans="1:9" ht="15.5">
      <c r="A94" s="299" t="s">
        <v>870</v>
      </c>
      <c r="B94" s="293" t="s">
        <v>463</v>
      </c>
      <c r="C94" s="300">
        <v>6</v>
      </c>
      <c r="D94" s="300">
        <v>10</v>
      </c>
      <c r="E94" s="300"/>
      <c r="F94" s="302">
        <f t="shared" ref="F94:F107" si="0">E94/D94*100</f>
        <v>0</v>
      </c>
      <c r="G94" s="302">
        <f>D94-E94</f>
        <v>10</v>
      </c>
      <c r="H94" s="303">
        <f>G94</f>
        <v>10</v>
      </c>
      <c r="I94" s="300"/>
    </row>
    <row r="95" spans="1:9" ht="15.5">
      <c r="A95" s="299" t="s">
        <v>871</v>
      </c>
      <c r="B95" s="293" t="s">
        <v>464</v>
      </c>
      <c r="C95" s="300">
        <v>16</v>
      </c>
      <c r="D95" s="300">
        <v>18.5</v>
      </c>
      <c r="E95" s="300"/>
      <c r="F95" s="302">
        <f t="shared" si="0"/>
        <v>0</v>
      </c>
      <c r="G95" s="302">
        <f t="shared" ref="G95:G107" si="1">D95-E95</f>
        <v>18.5</v>
      </c>
      <c r="H95" s="303">
        <f t="shared" ref="H95:H107" si="2">G95</f>
        <v>18.5</v>
      </c>
      <c r="I95" s="300"/>
    </row>
    <row r="96" spans="1:9" ht="15.5">
      <c r="A96" s="299" t="s">
        <v>872</v>
      </c>
      <c r="B96" s="293" t="s">
        <v>465</v>
      </c>
      <c r="C96" s="300">
        <v>19</v>
      </c>
      <c r="D96" s="300">
        <v>22.1</v>
      </c>
      <c r="E96" s="300"/>
      <c r="F96" s="302">
        <f t="shared" si="0"/>
        <v>0</v>
      </c>
      <c r="G96" s="302">
        <f t="shared" si="1"/>
        <v>22.1</v>
      </c>
      <c r="H96" s="303">
        <f t="shared" si="2"/>
        <v>22.1</v>
      </c>
      <c r="I96" s="300"/>
    </row>
    <row r="97" spans="1:9" ht="15.5">
      <c r="A97" s="299" t="s">
        <v>873</v>
      </c>
      <c r="B97" s="293" t="s">
        <v>466</v>
      </c>
      <c r="C97" s="300">
        <v>15</v>
      </c>
      <c r="D97" s="300">
        <v>11.2</v>
      </c>
      <c r="E97" s="300"/>
      <c r="F97" s="302">
        <f t="shared" si="0"/>
        <v>0</v>
      </c>
      <c r="G97" s="302">
        <f t="shared" si="1"/>
        <v>11.2</v>
      </c>
      <c r="H97" s="303">
        <f t="shared" si="2"/>
        <v>11.2</v>
      </c>
      <c r="I97" s="300"/>
    </row>
    <row r="98" spans="1:9" ht="15.5">
      <c r="A98" s="299" t="s">
        <v>874</v>
      </c>
      <c r="B98" s="293" t="s">
        <v>467</v>
      </c>
      <c r="C98" s="300">
        <v>27</v>
      </c>
      <c r="D98" s="300">
        <v>37.200000000000003</v>
      </c>
      <c r="E98" s="300"/>
      <c r="F98" s="302">
        <f t="shared" si="0"/>
        <v>0</v>
      </c>
      <c r="G98" s="302">
        <f t="shared" si="1"/>
        <v>37.200000000000003</v>
      </c>
      <c r="H98" s="303">
        <f t="shared" si="2"/>
        <v>37.200000000000003</v>
      </c>
      <c r="I98" s="300"/>
    </row>
    <row r="99" spans="1:9" ht="15.5">
      <c r="A99" s="299" t="s">
        <v>875</v>
      </c>
      <c r="B99" s="293" t="s">
        <v>468</v>
      </c>
      <c r="C99" s="300">
        <v>4</v>
      </c>
      <c r="D99" s="300">
        <v>11.2</v>
      </c>
      <c r="E99" s="300"/>
      <c r="F99" s="302">
        <f t="shared" si="0"/>
        <v>0</v>
      </c>
      <c r="G99" s="302">
        <f t="shared" si="1"/>
        <v>11.2</v>
      </c>
      <c r="H99" s="303">
        <f t="shared" si="2"/>
        <v>11.2</v>
      </c>
      <c r="I99" s="300"/>
    </row>
    <row r="100" spans="1:9" ht="15.5">
      <c r="A100" s="299" t="s">
        <v>876</v>
      </c>
      <c r="B100" s="293" t="s">
        <v>469</v>
      </c>
      <c r="C100" s="300">
        <v>20</v>
      </c>
      <c r="D100" s="300">
        <v>20.399999999999999</v>
      </c>
      <c r="E100" s="300"/>
      <c r="F100" s="302">
        <f t="shared" si="0"/>
        <v>0</v>
      </c>
      <c r="G100" s="302">
        <f t="shared" si="1"/>
        <v>20.399999999999999</v>
      </c>
      <c r="H100" s="303">
        <f t="shared" si="2"/>
        <v>20.399999999999999</v>
      </c>
      <c r="I100" s="300"/>
    </row>
    <row r="101" spans="1:9" ht="15.5">
      <c r="A101" s="299" t="s">
        <v>877</v>
      </c>
      <c r="B101" s="293" t="s">
        <v>470</v>
      </c>
      <c r="C101" s="300">
        <v>6</v>
      </c>
      <c r="D101" s="300">
        <v>6.6</v>
      </c>
      <c r="E101" s="300"/>
      <c r="F101" s="302">
        <f t="shared" si="0"/>
        <v>0</v>
      </c>
      <c r="G101" s="302">
        <f t="shared" si="1"/>
        <v>6.6</v>
      </c>
      <c r="H101" s="303">
        <f t="shared" si="2"/>
        <v>6.6</v>
      </c>
      <c r="I101" s="300"/>
    </row>
    <row r="102" spans="1:9" ht="15.5">
      <c r="A102" s="299" t="s">
        <v>878</v>
      </c>
      <c r="B102" s="293" t="s">
        <v>471</v>
      </c>
      <c r="C102" s="300">
        <v>11</v>
      </c>
      <c r="D102" s="300">
        <v>8.9</v>
      </c>
      <c r="E102" s="300">
        <v>8.9</v>
      </c>
      <c r="F102" s="302">
        <f t="shared" si="0"/>
        <v>100</v>
      </c>
      <c r="G102" s="302">
        <f t="shared" si="1"/>
        <v>0</v>
      </c>
      <c r="H102" s="303">
        <f t="shared" si="2"/>
        <v>0</v>
      </c>
      <c r="I102" s="300"/>
    </row>
    <row r="103" spans="1:9" ht="15.5">
      <c r="A103" s="299" t="s">
        <v>879</v>
      </c>
      <c r="B103" s="293" t="s">
        <v>472</v>
      </c>
      <c r="C103" s="300">
        <v>11</v>
      </c>
      <c r="D103" s="300">
        <v>6</v>
      </c>
      <c r="E103" s="300"/>
      <c r="F103" s="302">
        <f t="shared" si="0"/>
        <v>0</v>
      </c>
      <c r="G103" s="302">
        <f t="shared" si="1"/>
        <v>6</v>
      </c>
      <c r="H103" s="303">
        <f t="shared" si="2"/>
        <v>6</v>
      </c>
      <c r="I103" s="300"/>
    </row>
    <row r="104" spans="1:9" ht="15.5">
      <c r="A104" s="299" t="s">
        <v>880</v>
      </c>
      <c r="B104" s="293" t="s">
        <v>473</v>
      </c>
      <c r="C104" s="300">
        <v>10</v>
      </c>
      <c r="D104" s="300">
        <v>11.2</v>
      </c>
      <c r="E104" s="300"/>
      <c r="F104" s="302">
        <f t="shared" si="0"/>
        <v>0</v>
      </c>
      <c r="G104" s="302">
        <f t="shared" si="1"/>
        <v>11.2</v>
      </c>
      <c r="H104" s="303">
        <f t="shared" si="2"/>
        <v>11.2</v>
      </c>
      <c r="I104" s="300"/>
    </row>
    <row r="105" spans="1:9" ht="15.5">
      <c r="A105" s="299" t="s">
        <v>881</v>
      </c>
      <c r="B105" s="293" t="s">
        <v>474</v>
      </c>
      <c r="C105" s="300">
        <v>14</v>
      </c>
      <c r="D105" s="300">
        <v>9.4</v>
      </c>
      <c r="E105" s="300"/>
      <c r="F105" s="302">
        <f t="shared" si="0"/>
        <v>0</v>
      </c>
      <c r="G105" s="302">
        <f t="shared" si="1"/>
        <v>9.4</v>
      </c>
      <c r="H105" s="303">
        <f t="shared" si="2"/>
        <v>9.4</v>
      </c>
      <c r="I105" s="300"/>
    </row>
    <row r="106" spans="1:9" ht="15.5">
      <c r="A106" s="299" t="s">
        <v>882</v>
      </c>
      <c r="B106" s="293" t="s">
        <v>475</v>
      </c>
      <c r="C106" s="300">
        <v>15</v>
      </c>
      <c r="D106" s="300">
        <v>14</v>
      </c>
      <c r="E106" s="300"/>
      <c r="F106" s="302">
        <f t="shared" si="0"/>
        <v>0</v>
      </c>
      <c r="G106" s="302">
        <f t="shared" si="1"/>
        <v>14</v>
      </c>
      <c r="H106" s="303">
        <f t="shared" si="2"/>
        <v>14</v>
      </c>
      <c r="I106" s="300"/>
    </row>
    <row r="107" spans="1:9" ht="15.5">
      <c r="A107" s="299" t="s">
        <v>883</v>
      </c>
      <c r="B107" s="293" t="s">
        <v>476</v>
      </c>
      <c r="C107" s="300">
        <v>12</v>
      </c>
      <c r="D107" s="300">
        <v>11.1</v>
      </c>
      <c r="E107" s="300"/>
      <c r="F107" s="302">
        <f t="shared" si="0"/>
        <v>0</v>
      </c>
      <c r="G107" s="302">
        <f t="shared" si="1"/>
        <v>11.1</v>
      </c>
      <c r="H107" s="303">
        <f t="shared" si="2"/>
        <v>11.1</v>
      </c>
      <c r="I107" s="300"/>
    </row>
    <row r="108" spans="1:9" ht="15.5">
      <c r="A108" s="25"/>
      <c r="B108" s="298" t="s">
        <v>861</v>
      </c>
      <c r="C108" s="300">
        <f>SUM(C93:C107)</f>
        <v>186</v>
      </c>
      <c r="D108" s="300">
        <f t="shared" ref="D108:H108" si="3">SUM(D93:D107)</f>
        <v>197.79999999999998</v>
      </c>
      <c r="E108" s="300">
        <f t="shared" si="3"/>
        <v>8.9</v>
      </c>
      <c r="F108" s="300">
        <f t="shared" si="3"/>
        <v>100</v>
      </c>
      <c r="G108" s="300">
        <f t="shared" si="3"/>
        <v>188.89999999999998</v>
      </c>
      <c r="H108" s="300">
        <f t="shared" si="3"/>
        <v>188.89999999999998</v>
      </c>
      <c r="I108" s="300"/>
    </row>
    <row r="109" spans="1:9" ht="17.5" hidden="1">
      <c r="A109" s="25"/>
      <c r="B109" s="295" t="s">
        <v>477</v>
      </c>
      <c r="C109" s="288"/>
      <c r="D109" s="288"/>
      <c r="E109" s="288"/>
      <c r="F109" s="289"/>
      <c r="G109" s="289"/>
      <c r="H109" s="25"/>
      <c r="I109" s="25"/>
    </row>
    <row r="110" spans="1:9" ht="15.5" hidden="1">
      <c r="A110" s="25"/>
      <c r="B110" s="298" t="s">
        <v>861</v>
      </c>
      <c r="C110" s="288"/>
      <c r="D110" s="288"/>
      <c r="E110" s="288"/>
      <c r="F110" s="289"/>
      <c r="G110" s="289"/>
      <c r="H110" s="25"/>
      <c r="I110" s="25"/>
    </row>
    <row r="111" spans="1:9" ht="17.5" hidden="1">
      <c r="A111" s="25"/>
      <c r="B111" s="296" t="s">
        <v>478</v>
      </c>
      <c r="C111" s="288"/>
      <c r="D111" s="288"/>
      <c r="E111" s="288"/>
      <c r="F111" s="289"/>
      <c r="G111" s="289"/>
      <c r="H111" s="25"/>
      <c r="I111" s="25"/>
    </row>
    <row r="112" spans="1:9" ht="15.5" hidden="1">
      <c r="A112" s="25"/>
      <c r="B112" s="293" t="s">
        <v>343</v>
      </c>
      <c r="C112" s="288"/>
      <c r="D112" s="288"/>
      <c r="E112" s="288"/>
      <c r="F112" s="289"/>
      <c r="G112" s="289"/>
      <c r="H112" s="25"/>
      <c r="I112" s="25"/>
    </row>
    <row r="113" spans="1:9" ht="15.5" hidden="1">
      <c r="A113" s="25"/>
      <c r="B113" s="293" t="s">
        <v>479</v>
      </c>
      <c r="C113" s="288"/>
      <c r="D113" s="288"/>
      <c r="E113" s="288"/>
      <c r="F113" s="289"/>
      <c r="G113" s="289"/>
      <c r="H113" s="25"/>
      <c r="I113" s="25"/>
    </row>
    <row r="114" spans="1:9" ht="15.5" hidden="1">
      <c r="A114" s="25"/>
      <c r="B114" s="293" t="s">
        <v>480</v>
      </c>
      <c r="C114" s="288"/>
      <c r="D114" s="288"/>
      <c r="E114" s="288"/>
      <c r="F114" s="289"/>
      <c r="G114" s="289"/>
      <c r="H114" s="25"/>
      <c r="I114" s="25"/>
    </row>
    <row r="115" spans="1:9" ht="15.5" hidden="1">
      <c r="A115" s="25"/>
      <c r="B115" s="293" t="s">
        <v>481</v>
      </c>
      <c r="C115" s="288"/>
      <c r="D115" s="288"/>
      <c r="E115" s="288"/>
      <c r="F115" s="289"/>
      <c r="G115" s="289"/>
      <c r="H115" s="25"/>
      <c r="I115" s="25"/>
    </row>
    <row r="116" spans="1:9" ht="15.5" hidden="1">
      <c r="A116" s="25"/>
      <c r="B116" s="293" t="s">
        <v>482</v>
      </c>
      <c r="C116" s="288"/>
      <c r="D116" s="288"/>
      <c r="E116" s="288"/>
      <c r="F116" s="289"/>
      <c r="G116" s="289"/>
      <c r="H116" s="25"/>
      <c r="I116" s="25"/>
    </row>
    <row r="117" spans="1:9" ht="15.5" hidden="1">
      <c r="A117" s="25"/>
      <c r="B117" s="293" t="s">
        <v>483</v>
      </c>
      <c r="C117" s="288"/>
      <c r="D117" s="288"/>
      <c r="E117" s="288"/>
      <c r="F117" s="289"/>
      <c r="G117" s="289"/>
      <c r="H117" s="25"/>
      <c r="I117" s="25"/>
    </row>
    <row r="118" spans="1:9" ht="15.5" hidden="1">
      <c r="A118" s="25"/>
      <c r="B118" s="293" t="s">
        <v>484</v>
      </c>
      <c r="C118" s="288"/>
      <c r="D118" s="288"/>
      <c r="E118" s="288"/>
      <c r="F118" s="289"/>
      <c r="G118" s="289"/>
      <c r="H118" s="25"/>
      <c r="I118" s="25"/>
    </row>
    <row r="119" spans="1:9" ht="15.5" hidden="1">
      <c r="A119" s="25"/>
      <c r="B119" s="293" t="s">
        <v>485</v>
      </c>
      <c r="C119" s="288"/>
      <c r="D119" s="288"/>
      <c r="E119" s="288"/>
      <c r="F119" s="289"/>
      <c r="G119" s="289"/>
      <c r="H119" s="25"/>
      <c r="I119" s="25"/>
    </row>
    <row r="120" spans="1:9" ht="15.5" hidden="1">
      <c r="A120" s="25"/>
      <c r="B120" s="293" t="s">
        <v>486</v>
      </c>
      <c r="C120" s="288"/>
      <c r="D120" s="288"/>
      <c r="E120" s="288"/>
      <c r="F120" s="289"/>
      <c r="G120" s="289"/>
      <c r="H120" s="25"/>
      <c r="I120" s="25"/>
    </row>
    <row r="121" spans="1:9" ht="15.5" hidden="1">
      <c r="A121" s="25"/>
      <c r="B121" s="293" t="s">
        <v>487</v>
      </c>
      <c r="C121" s="288"/>
      <c r="D121" s="288"/>
      <c r="E121" s="288"/>
      <c r="F121" s="289"/>
      <c r="G121" s="289"/>
      <c r="H121" s="25"/>
      <c r="I121" s="25"/>
    </row>
    <row r="122" spans="1:9" ht="15.5" hidden="1">
      <c r="A122" s="25"/>
      <c r="B122" s="293" t="s">
        <v>488</v>
      </c>
      <c r="C122" s="288"/>
      <c r="D122" s="288"/>
      <c r="E122" s="288"/>
      <c r="F122" s="289"/>
      <c r="G122" s="289"/>
      <c r="H122" s="25"/>
      <c r="I122" s="25"/>
    </row>
    <row r="123" spans="1:9" ht="15.5" hidden="1">
      <c r="A123" s="25"/>
      <c r="B123" s="293" t="s">
        <v>489</v>
      </c>
      <c r="C123" s="288"/>
      <c r="D123" s="288"/>
      <c r="E123" s="288"/>
      <c r="F123" s="289"/>
      <c r="G123" s="289"/>
      <c r="H123" s="25"/>
      <c r="I123" s="25"/>
    </row>
    <row r="124" spans="1:9" ht="15.5" hidden="1">
      <c r="A124" s="25"/>
      <c r="B124" s="293" t="s">
        <v>490</v>
      </c>
      <c r="C124" s="288"/>
      <c r="D124" s="288"/>
      <c r="E124" s="288"/>
      <c r="F124" s="289"/>
      <c r="G124" s="289"/>
      <c r="H124" s="25"/>
      <c r="I124" s="25"/>
    </row>
    <row r="125" spans="1:9" ht="15.5" hidden="1">
      <c r="A125" s="25"/>
      <c r="B125" s="293" t="s">
        <v>491</v>
      </c>
      <c r="C125" s="288"/>
      <c r="D125" s="288"/>
      <c r="E125" s="288"/>
      <c r="F125" s="289"/>
      <c r="G125" s="289"/>
      <c r="H125" s="25"/>
      <c r="I125" s="25"/>
    </row>
    <row r="126" spans="1:9" ht="15.5" hidden="1">
      <c r="A126" s="25"/>
      <c r="B126" s="293" t="s">
        <v>492</v>
      </c>
      <c r="C126" s="288"/>
      <c r="D126" s="288"/>
      <c r="E126" s="288"/>
      <c r="F126" s="289"/>
      <c r="G126" s="289"/>
      <c r="H126" s="25"/>
      <c r="I126" s="25"/>
    </row>
    <row r="127" spans="1:9" ht="15.5" hidden="1">
      <c r="A127" s="25"/>
      <c r="B127" s="293" t="s">
        <v>493</v>
      </c>
      <c r="C127" s="288"/>
      <c r="D127" s="288"/>
      <c r="E127" s="288"/>
      <c r="F127" s="289"/>
      <c r="G127" s="289"/>
      <c r="H127" s="25"/>
      <c r="I127" s="25"/>
    </row>
    <row r="128" spans="1:9" ht="15.5" hidden="1">
      <c r="A128" s="25"/>
      <c r="B128" s="293" t="s">
        <v>494</v>
      </c>
      <c r="C128" s="288"/>
      <c r="D128" s="288"/>
      <c r="E128" s="288"/>
      <c r="F128" s="289"/>
      <c r="G128" s="289"/>
      <c r="H128" s="25"/>
      <c r="I128" s="25"/>
    </row>
    <row r="129" spans="1:9" ht="15.5" hidden="1">
      <c r="A129" s="25"/>
      <c r="B129" s="293" t="s">
        <v>495</v>
      </c>
      <c r="C129" s="288"/>
      <c r="D129" s="288"/>
      <c r="E129" s="288"/>
      <c r="F129" s="289"/>
      <c r="G129" s="289"/>
      <c r="H129" s="25"/>
      <c r="I129" s="25"/>
    </row>
    <row r="130" spans="1:9" ht="15.5" hidden="1">
      <c r="A130" s="25"/>
      <c r="B130" s="293" t="s">
        <v>496</v>
      </c>
      <c r="C130" s="288"/>
      <c r="D130" s="288"/>
      <c r="E130" s="288"/>
      <c r="F130" s="289"/>
      <c r="G130" s="289"/>
      <c r="H130" s="25"/>
      <c r="I130" s="25"/>
    </row>
    <row r="131" spans="1:9" ht="15.5" hidden="1">
      <c r="A131" s="25"/>
      <c r="B131" s="293" t="s">
        <v>497</v>
      </c>
      <c r="C131" s="288"/>
      <c r="D131" s="288"/>
      <c r="E131" s="288"/>
      <c r="F131" s="289"/>
      <c r="G131" s="289"/>
      <c r="H131" s="25"/>
      <c r="I131" s="25"/>
    </row>
    <row r="132" spans="1:9" ht="15.5" hidden="1">
      <c r="A132" s="25"/>
      <c r="B132" s="293" t="s">
        <v>498</v>
      </c>
      <c r="C132" s="288"/>
      <c r="D132" s="288"/>
      <c r="E132" s="288"/>
      <c r="F132" s="289"/>
      <c r="G132" s="289"/>
      <c r="H132" s="25"/>
      <c r="I132" s="25"/>
    </row>
    <row r="133" spans="1:9" ht="15.5" hidden="1">
      <c r="A133" s="25"/>
      <c r="B133" s="298" t="s">
        <v>861</v>
      </c>
      <c r="C133" s="288"/>
      <c r="D133" s="288"/>
      <c r="E133" s="288"/>
      <c r="F133" s="289"/>
      <c r="G133" s="289"/>
      <c r="H133" s="25"/>
      <c r="I133" s="25"/>
    </row>
    <row r="134" spans="1:9" ht="17.5" hidden="1">
      <c r="A134" s="25"/>
      <c r="B134" s="295" t="s">
        <v>499</v>
      </c>
      <c r="C134" s="288"/>
      <c r="D134" s="288"/>
      <c r="E134" s="288"/>
      <c r="F134" s="289"/>
      <c r="G134" s="289"/>
      <c r="H134" s="25"/>
      <c r="I134" s="25"/>
    </row>
    <row r="135" spans="1:9" ht="15.5" hidden="1">
      <c r="A135" s="25"/>
      <c r="B135" s="293" t="s">
        <v>67</v>
      </c>
      <c r="C135" s="288"/>
      <c r="D135" s="288"/>
      <c r="E135" s="288"/>
      <c r="F135" s="289"/>
      <c r="G135" s="289"/>
      <c r="H135" s="25"/>
      <c r="I135" s="25"/>
    </row>
    <row r="136" spans="1:9" ht="15.5" hidden="1">
      <c r="A136" s="25"/>
      <c r="B136" s="293" t="s">
        <v>500</v>
      </c>
      <c r="C136" s="288"/>
      <c r="D136" s="288"/>
      <c r="E136" s="288"/>
      <c r="F136" s="289"/>
      <c r="G136" s="289"/>
      <c r="H136" s="25"/>
      <c r="I136" s="25"/>
    </row>
    <row r="137" spans="1:9" ht="15.5" hidden="1">
      <c r="A137" s="25"/>
      <c r="B137" s="293" t="s">
        <v>501</v>
      </c>
      <c r="C137" s="288"/>
      <c r="D137" s="288"/>
      <c r="E137" s="288"/>
      <c r="F137" s="289"/>
      <c r="G137" s="289"/>
      <c r="H137" s="25"/>
      <c r="I137" s="25"/>
    </row>
    <row r="138" spans="1:9" ht="15.5" hidden="1">
      <c r="A138" s="25"/>
      <c r="B138" s="293" t="s">
        <v>502</v>
      </c>
      <c r="C138" s="288"/>
      <c r="D138" s="288"/>
      <c r="E138" s="288"/>
      <c r="F138" s="289"/>
      <c r="G138" s="289"/>
      <c r="H138" s="25"/>
      <c r="I138" s="25"/>
    </row>
    <row r="139" spans="1:9" ht="15.5" hidden="1">
      <c r="A139" s="25"/>
      <c r="B139" s="293" t="s">
        <v>503</v>
      </c>
      <c r="C139" s="288"/>
      <c r="D139" s="288"/>
      <c r="E139" s="288"/>
      <c r="F139" s="289"/>
      <c r="G139" s="289"/>
      <c r="H139" s="25"/>
      <c r="I139" s="25"/>
    </row>
    <row r="140" spans="1:9" ht="15.5" hidden="1">
      <c r="A140" s="25"/>
      <c r="B140" s="293" t="s">
        <v>504</v>
      </c>
      <c r="C140" s="288"/>
      <c r="D140" s="288"/>
      <c r="E140" s="288"/>
      <c r="F140" s="289"/>
      <c r="G140" s="289"/>
      <c r="H140" s="25"/>
      <c r="I140" s="25"/>
    </row>
    <row r="141" spans="1:9" ht="15.5" hidden="1">
      <c r="A141" s="25"/>
      <c r="B141" s="293" t="s">
        <v>505</v>
      </c>
      <c r="C141" s="288"/>
      <c r="D141" s="288"/>
      <c r="E141" s="288"/>
      <c r="F141" s="289"/>
      <c r="G141" s="289"/>
      <c r="H141" s="25"/>
      <c r="I141" s="25"/>
    </row>
    <row r="142" spans="1:9" ht="15.5" hidden="1">
      <c r="A142" s="25"/>
      <c r="B142" s="293" t="s">
        <v>506</v>
      </c>
      <c r="C142" s="288"/>
      <c r="D142" s="288"/>
      <c r="E142" s="288"/>
      <c r="F142" s="289"/>
      <c r="G142" s="289"/>
      <c r="H142" s="25"/>
      <c r="I142" s="25"/>
    </row>
    <row r="143" spans="1:9" ht="15.5" hidden="1">
      <c r="A143" s="25"/>
      <c r="B143" s="293" t="s">
        <v>507</v>
      </c>
      <c r="C143" s="288"/>
      <c r="D143" s="288"/>
      <c r="E143" s="288"/>
      <c r="F143" s="289"/>
      <c r="G143" s="289"/>
      <c r="H143" s="25"/>
      <c r="I143" s="25"/>
    </row>
    <row r="144" spans="1:9" ht="15.5" hidden="1">
      <c r="A144" s="25"/>
      <c r="B144" s="293" t="s">
        <v>508</v>
      </c>
      <c r="C144" s="288"/>
      <c r="D144" s="288"/>
      <c r="E144" s="288"/>
      <c r="F144" s="289"/>
      <c r="G144" s="289"/>
      <c r="H144" s="25"/>
      <c r="I144" s="25"/>
    </row>
    <row r="145" spans="1:9" ht="15.5" hidden="1">
      <c r="A145" s="25"/>
      <c r="B145" s="293" t="s">
        <v>509</v>
      </c>
      <c r="C145" s="288"/>
      <c r="D145" s="288"/>
      <c r="E145" s="288"/>
      <c r="F145" s="289"/>
      <c r="G145" s="289"/>
      <c r="H145" s="25"/>
      <c r="I145" s="25"/>
    </row>
    <row r="146" spans="1:9" ht="15.5" hidden="1">
      <c r="A146" s="25"/>
      <c r="B146" s="293" t="s">
        <v>510</v>
      </c>
      <c r="C146" s="288"/>
      <c r="D146" s="288"/>
      <c r="E146" s="288"/>
      <c r="F146" s="289"/>
      <c r="G146" s="289"/>
      <c r="H146" s="25"/>
      <c r="I146" s="25"/>
    </row>
    <row r="147" spans="1:9" ht="15.5" hidden="1">
      <c r="A147" s="25"/>
      <c r="B147" s="298" t="s">
        <v>861</v>
      </c>
      <c r="C147" s="288"/>
      <c r="D147" s="288"/>
      <c r="E147" s="288"/>
      <c r="F147" s="289"/>
      <c r="G147" s="289"/>
      <c r="H147" s="25"/>
      <c r="I147" s="25"/>
    </row>
    <row r="148" spans="1:9" ht="17.5" hidden="1">
      <c r="A148" s="25"/>
      <c r="B148" s="295" t="s">
        <v>511</v>
      </c>
      <c r="C148" s="288"/>
      <c r="D148" s="288"/>
      <c r="E148" s="288"/>
      <c r="F148" s="289"/>
      <c r="G148" s="289"/>
      <c r="H148" s="25"/>
      <c r="I148" s="25"/>
    </row>
    <row r="149" spans="1:9" ht="15.5" hidden="1">
      <c r="A149" s="25"/>
      <c r="B149" s="293" t="s">
        <v>512</v>
      </c>
      <c r="C149" s="288"/>
      <c r="D149" s="288"/>
      <c r="E149" s="288"/>
      <c r="F149" s="289"/>
      <c r="G149" s="289"/>
      <c r="H149" s="25"/>
      <c r="I149" s="25"/>
    </row>
    <row r="150" spans="1:9" ht="15.5" hidden="1">
      <c r="A150" s="25"/>
      <c r="B150" s="293" t="s">
        <v>513</v>
      </c>
      <c r="C150" s="288"/>
      <c r="D150" s="288"/>
      <c r="E150" s="288"/>
      <c r="F150" s="289"/>
      <c r="G150" s="289"/>
      <c r="H150" s="25"/>
      <c r="I150" s="25"/>
    </row>
    <row r="151" spans="1:9" ht="15.5" hidden="1">
      <c r="A151" s="25"/>
      <c r="B151" s="293" t="s">
        <v>514</v>
      </c>
      <c r="C151" s="288"/>
      <c r="D151" s="288"/>
      <c r="E151" s="288"/>
      <c r="F151" s="289"/>
      <c r="G151" s="289"/>
      <c r="H151" s="25"/>
      <c r="I151" s="25"/>
    </row>
    <row r="152" spans="1:9" ht="15.5" hidden="1">
      <c r="A152" s="25"/>
      <c r="B152" s="293" t="s">
        <v>515</v>
      </c>
      <c r="C152" s="288"/>
      <c r="D152" s="288"/>
      <c r="E152" s="288"/>
      <c r="F152" s="289"/>
      <c r="G152" s="289"/>
      <c r="H152" s="25"/>
      <c r="I152" s="25"/>
    </row>
    <row r="153" spans="1:9" ht="15.5" hidden="1">
      <c r="A153" s="25"/>
      <c r="B153" s="293" t="s">
        <v>464</v>
      </c>
      <c r="C153" s="288"/>
      <c r="D153" s="288"/>
      <c r="E153" s="288"/>
      <c r="F153" s="289"/>
      <c r="G153" s="289"/>
      <c r="H153" s="25"/>
      <c r="I153" s="25"/>
    </row>
    <row r="154" spans="1:9" ht="15.5" hidden="1">
      <c r="A154" s="25"/>
      <c r="B154" s="293" t="s">
        <v>516</v>
      </c>
      <c r="C154" s="288"/>
      <c r="D154" s="288"/>
      <c r="E154" s="288"/>
      <c r="F154" s="289"/>
      <c r="G154" s="289"/>
      <c r="H154" s="25"/>
      <c r="I154" s="25"/>
    </row>
    <row r="155" spans="1:9" ht="15.5" hidden="1">
      <c r="A155" s="25"/>
      <c r="B155" s="293" t="s">
        <v>517</v>
      </c>
      <c r="C155" s="288"/>
      <c r="D155" s="288"/>
      <c r="E155" s="288"/>
      <c r="F155" s="289"/>
      <c r="G155" s="289"/>
      <c r="H155" s="25"/>
      <c r="I155" s="25"/>
    </row>
    <row r="156" spans="1:9" ht="15.5" hidden="1">
      <c r="A156" s="25"/>
      <c r="B156" s="293" t="s">
        <v>518</v>
      </c>
      <c r="C156" s="288"/>
      <c r="D156" s="288"/>
      <c r="E156" s="288"/>
      <c r="F156" s="289"/>
      <c r="G156" s="289"/>
      <c r="H156" s="25"/>
      <c r="I156" s="25"/>
    </row>
    <row r="157" spans="1:9" ht="15.5" hidden="1">
      <c r="A157" s="25"/>
      <c r="B157" s="293" t="s">
        <v>519</v>
      </c>
      <c r="C157" s="288"/>
      <c r="D157" s="288"/>
      <c r="E157" s="288"/>
      <c r="F157" s="289"/>
      <c r="G157" s="289"/>
      <c r="H157" s="25"/>
      <c r="I157" s="25"/>
    </row>
    <row r="158" spans="1:9" ht="15.5" hidden="1">
      <c r="A158" s="25"/>
      <c r="B158" s="293" t="s">
        <v>520</v>
      </c>
      <c r="C158" s="288"/>
      <c r="D158" s="288"/>
      <c r="E158" s="288"/>
      <c r="F158" s="289"/>
      <c r="G158" s="289"/>
      <c r="H158" s="25"/>
      <c r="I158" s="25"/>
    </row>
    <row r="159" spans="1:9" ht="15.5" hidden="1">
      <c r="A159" s="25"/>
      <c r="B159" s="293" t="s">
        <v>521</v>
      </c>
      <c r="C159" s="288"/>
      <c r="D159" s="288"/>
      <c r="E159" s="288"/>
      <c r="F159" s="289"/>
      <c r="G159" s="289"/>
      <c r="H159" s="25"/>
      <c r="I159" s="25"/>
    </row>
    <row r="160" spans="1:9" ht="15.5" hidden="1">
      <c r="A160" s="25"/>
      <c r="B160" s="293" t="s">
        <v>522</v>
      </c>
      <c r="C160" s="288"/>
      <c r="D160" s="288"/>
      <c r="E160" s="288"/>
      <c r="F160" s="289"/>
      <c r="G160" s="289"/>
      <c r="H160" s="25"/>
      <c r="I160" s="25"/>
    </row>
    <row r="161" spans="1:9" ht="15.5" hidden="1">
      <c r="A161" s="25"/>
      <c r="B161" s="298" t="s">
        <v>861</v>
      </c>
      <c r="C161" s="288"/>
      <c r="D161" s="288"/>
      <c r="E161" s="288"/>
      <c r="F161" s="289"/>
      <c r="G161" s="289"/>
      <c r="H161" s="25"/>
      <c r="I161" s="25"/>
    </row>
    <row r="162" spans="1:9" ht="17.5" hidden="1">
      <c r="A162" s="25"/>
      <c r="B162" s="295" t="s">
        <v>523</v>
      </c>
      <c r="C162" s="288"/>
      <c r="D162" s="288"/>
      <c r="E162" s="288"/>
      <c r="F162" s="289"/>
      <c r="G162" s="289"/>
      <c r="H162" s="25"/>
      <c r="I162" s="25"/>
    </row>
    <row r="163" spans="1:9" ht="15.5" hidden="1">
      <c r="A163" s="25"/>
      <c r="B163" s="293" t="s">
        <v>524</v>
      </c>
      <c r="C163" s="288"/>
      <c r="D163" s="288"/>
      <c r="E163" s="288"/>
      <c r="F163" s="289"/>
      <c r="G163" s="289"/>
      <c r="H163" s="25"/>
      <c r="I163" s="25"/>
    </row>
    <row r="164" spans="1:9" ht="15.5" hidden="1">
      <c r="A164" s="25"/>
      <c r="B164" s="293" t="s">
        <v>525</v>
      </c>
      <c r="C164" s="288"/>
      <c r="D164" s="288"/>
      <c r="E164" s="288"/>
      <c r="F164" s="289"/>
      <c r="G164" s="289"/>
      <c r="H164" s="25"/>
      <c r="I164" s="25"/>
    </row>
    <row r="165" spans="1:9" ht="15.5" hidden="1">
      <c r="A165" s="25"/>
      <c r="B165" s="293" t="s">
        <v>160</v>
      </c>
      <c r="C165" s="288"/>
      <c r="D165" s="288"/>
      <c r="E165" s="288"/>
      <c r="F165" s="289"/>
      <c r="G165" s="289"/>
      <c r="H165" s="25"/>
      <c r="I165" s="25"/>
    </row>
    <row r="166" spans="1:9" ht="15.5" hidden="1">
      <c r="A166" s="25"/>
      <c r="B166" s="293" t="s">
        <v>526</v>
      </c>
      <c r="C166" s="288"/>
      <c r="D166" s="288"/>
      <c r="E166" s="288"/>
      <c r="F166" s="289"/>
      <c r="G166" s="289"/>
      <c r="H166" s="25"/>
      <c r="I166" s="25"/>
    </row>
    <row r="167" spans="1:9" ht="15.5" hidden="1">
      <c r="A167" s="25"/>
      <c r="B167" s="293" t="s">
        <v>527</v>
      </c>
      <c r="C167" s="288"/>
      <c r="D167" s="288"/>
      <c r="E167" s="288"/>
      <c r="F167" s="289"/>
      <c r="G167" s="289"/>
      <c r="H167" s="25"/>
      <c r="I167" s="25"/>
    </row>
    <row r="168" spans="1:9" ht="15.5" hidden="1">
      <c r="A168" s="25"/>
      <c r="B168" s="293" t="s">
        <v>528</v>
      </c>
      <c r="C168" s="288"/>
      <c r="D168" s="288"/>
      <c r="E168" s="288"/>
      <c r="F168" s="289"/>
      <c r="G168" s="289"/>
      <c r="H168" s="25"/>
      <c r="I168" s="25"/>
    </row>
    <row r="169" spans="1:9" ht="15.5" hidden="1">
      <c r="A169" s="25"/>
      <c r="B169" s="293" t="s">
        <v>529</v>
      </c>
      <c r="C169" s="288"/>
      <c r="D169" s="288"/>
      <c r="E169" s="288"/>
      <c r="F169" s="289"/>
      <c r="G169" s="289"/>
      <c r="H169" s="25"/>
      <c r="I169" s="25"/>
    </row>
    <row r="170" spans="1:9" ht="15.5" hidden="1">
      <c r="A170" s="25"/>
      <c r="B170" s="293" t="s">
        <v>530</v>
      </c>
      <c r="C170" s="288"/>
      <c r="D170" s="288"/>
      <c r="E170" s="288"/>
      <c r="F170" s="289"/>
      <c r="G170" s="289"/>
      <c r="H170" s="25"/>
      <c r="I170" s="25"/>
    </row>
    <row r="171" spans="1:9" ht="15.5" hidden="1">
      <c r="A171" s="25"/>
      <c r="B171" s="293" t="s">
        <v>531</v>
      </c>
      <c r="C171" s="288"/>
      <c r="D171" s="288"/>
      <c r="E171" s="288"/>
      <c r="F171" s="289"/>
      <c r="G171" s="289"/>
      <c r="H171" s="25"/>
      <c r="I171" s="25"/>
    </row>
    <row r="172" spans="1:9" ht="15.5" hidden="1">
      <c r="A172" s="25"/>
      <c r="B172" s="293" t="s">
        <v>532</v>
      </c>
      <c r="C172" s="288"/>
      <c r="D172" s="288"/>
      <c r="E172" s="288"/>
      <c r="F172" s="289"/>
      <c r="G172" s="289"/>
      <c r="H172" s="25"/>
      <c r="I172" s="25"/>
    </row>
    <row r="173" spans="1:9" ht="15.5" hidden="1">
      <c r="A173" s="25"/>
      <c r="B173" s="293" t="s">
        <v>533</v>
      </c>
      <c r="C173" s="288"/>
      <c r="D173" s="288"/>
      <c r="E173" s="288"/>
      <c r="F173" s="289"/>
      <c r="G173" s="289"/>
      <c r="H173" s="25"/>
      <c r="I173" s="25"/>
    </row>
    <row r="174" spans="1:9" ht="15.5" hidden="1">
      <c r="A174" s="25"/>
      <c r="B174" s="293" t="s">
        <v>534</v>
      </c>
      <c r="C174" s="288"/>
      <c r="D174" s="288"/>
      <c r="E174" s="288"/>
      <c r="F174" s="289"/>
      <c r="G174" s="289"/>
      <c r="H174" s="25"/>
      <c r="I174" s="25"/>
    </row>
    <row r="175" spans="1:9" ht="15.5" hidden="1">
      <c r="A175" s="25"/>
      <c r="B175" s="293" t="s">
        <v>163</v>
      </c>
      <c r="C175" s="288"/>
      <c r="D175" s="288"/>
      <c r="E175" s="288"/>
      <c r="F175" s="289"/>
      <c r="G175" s="289"/>
      <c r="H175" s="25"/>
      <c r="I175" s="25"/>
    </row>
    <row r="176" spans="1:9" ht="15.5" hidden="1">
      <c r="A176" s="25"/>
      <c r="B176" s="298" t="s">
        <v>861</v>
      </c>
      <c r="C176" s="288"/>
      <c r="D176" s="288"/>
      <c r="E176" s="288"/>
      <c r="F176" s="289"/>
      <c r="G176" s="289"/>
      <c r="H176" s="25"/>
      <c r="I176" s="25"/>
    </row>
    <row r="177" spans="1:9" ht="17.5" hidden="1">
      <c r="A177" s="25"/>
      <c r="B177" s="295" t="s">
        <v>535</v>
      </c>
      <c r="C177" s="288"/>
      <c r="D177" s="288"/>
      <c r="E177" s="288"/>
      <c r="F177" s="289"/>
      <c r="G177" s="289"/>
      <c r="H177" s="25"/>
      <c r="I177" s="25"/>
    </row>
    <row r="178" spans="1:9" ht="15.5" hidden="1">
      <c r="A178" s="25"/>
      <c r="B178" s="293" t="s">
        <v>536</v>
      </c>
      <c r="C178" s="288"/>
      <c r="D178" s="288"/>
      <c r="E178" s="288"/>
      <c r="F178" s="289"/>
      <c r="G178" s="289"/>
      <c r="H178" s="25"/>
      <c r="I178" s="25"/>
    </row>
    <row r="179" spans="1:9" ht="15.5" hidden="1">
      <c r="A179" s="25"/>
      <c r="B179" s="293" t="s">
        <v>537</v>
      </c>
      <c r="C179" s="288"/>
      <c r="D179" s="288"/>
      <c r="E179" s="288"/>
      <c r="F179" s="289"/>
      <c r="G179" s="289"/>
      <c r="H179" s="25"/>
      <c r="I179" s="25"/>
    </row>
    <row r="180" spans="1:9" ht="15.5" hidden="1">
      <c r="A180" s="25"/>
      <c r="B180" s="293" t="s">
        <v>538</v>
      </c>
      <c r="C180" s="288"/>
      <c r="D180" s="288"/>
      <c r="E180" s="288"/>
      <c r="F180" s="289"/>
      <c r="G180" s="289"/>
      <c r="H180" s="25"/>
      <c r="I180" s="25"/>
    </row>
    <row r="181" spans="1:9" ht="15.5" hidden="1">
      <c r="A181" s="25"/>
      <c r="B181" s="293" t="s">
        <v>492</v>
      </c>
      <c r="C181" s="288"/>
      <c r="D181" s="288"/>
      <c r="E181" s="288"/>
      <c r="F181" s="289"/>
      <c r="G181" s="289"/>
      <c r="H181" s="25"/>
      <c r="I181" s="25"/>
    </row>
    <row r="182" spans="1:9" ht="15.5" hidden="1">
      <c r="A182" s="25"/>
      <c r="B182" s="293" t="s">
        <v>539</v>
      </c>
      <c r="C182" s="288"/>
      <c r="D182" s="288"/>
      <c r="E182" s="288"/>
      <c r="F182" s="289"/>
      <c r="G182" s="289"/>
      <c r="H182" s="25"/>
      <c r="I182" s="25"/>
    </row>
    <row r="183" spans="1:9" ht="15.5" hidden="1">
      <c r="A183" s="25"/>
      <c r="B183" s="293" t="s">
        <v>540</v>
      </c>
      <c r="C183" s="288"/>
      <c r="D183" s="288"/>
      <c r="E183" s="288"/>
      <c r="F183" s="289"/>
      <c r="G183" s="289"/>
      <c r="H183" s="25"/>
      <c r="I183" s="25"/>
    </row>
    <row r="184" spans="1:9" ht="15.5" hidden="1">
      <c r="A184" s="25"/>
      <c r="B184" s="293" t="s">
        <v>541</v>
      </c>
      <c r="C184" s="288"/>
      <c r="D184" s="288"/>
      <c r="E184" s="288"/>
      <c r="F184" s="289"/>
      <c r="G184" s="289"/>
      <c r="H184" s="25"/>
      <c r="I184" s="25"/>
    </row>
    <row r="185" spans="1:9" ht="15.5" hidden="1">
      <c r="A185" s="25"/>
      <c r="B185" s="293" t="s">
        <v>542</v>
      </c>
      <c r="C185" s="288"/>
      <c r="D185" s="288"/>
      <c r="E185" s="288"/>
      <c r="F185" s="289"/>
      <c r="G185" s="289"/>
      <c r="H185" s="25"/>
      <c r="I185" s="25"/>
    </row>
    <row r="186" spans="1:9" ht="15.5" hidden="1">
      <c r="A186" s="25"/>
      <c r="B186" s="293" t="s">
        <v>543</v>
      </c>
      <c r="C186" s="288"/>
      <c r="D186" s="288"/>
      <c r="E186" s="288"/>
      <c r="F186" s="289"/>
      <c r="G186" s="289"/>
      <c r="H186" s="25"/>
      <c r="I186" s="25"/>
    </row>
    <row r="187" spans="1:9" ht="15.5" hidden="1">
      <c r="A187" s="25"/>
      <c r="B187" s="293" t="s">
        <v>544</v>
      </c>
      <c r="C187" s="288"/>
      <c r="D187" s="288"/>
      <c r="E187" s="288"/>
      <c r="F187" s="289"/>
      <c r="G187" s="289"/>
      <c r="H187" s="25"/>
      <c r="I187" s="25"/>
    </row>
    <row r="188" spans="1:9" ht="15.5" hidden="1">
      <c r="A188" s="25"/>
      <c r="B188" s="293" t="s">
        <v>545</v>
      </c>
      <c r="C188" s="288"/>
      <c r="D188" s="288"/>
      <c r="E188" s="288"/>
      <c r="F188" s="289"/>
      <c r="G188" s="289"/>
      <c r="H188" s="25"/>
      <c r="I188" s="25"/>
    </row>
    <row r="189" spans="1:9" ht="15.5" hidden="1">
      <c r="A189" s="25"/>
      <c r="B189" s="293" t="s">
        <v>546</v>
      </c>
      <c r="C189" s="288"/>
      <c r="D189" s="288"/>
      <c r="E189" s="288"/>
      <c r="F189" s="289"/>
      <c r="G189" s="289"/>
      <c r="H189" s="25"/>
      <c r="I189" s="25"/>
    </row>
    <row r="190" spans="1:9" ht="15.5" hidden="1">
      <c r="A190" s="25"/>
      <c r="B190" s="293" t="s">
        <v>547</v>
      </c>
      <c r="C190" s="288"/>
      <c r="D190" s="288"/>
      <c r="E190" s="288"/>
      <c r="F190" s="289"/>
      <c r="G190" s="289"/>
      <c r="H190" s="25"/>
      <c r="I190" s="25"/>
    </row>
    <row r="191" spans="1:9" ht="15.5" hidden="1">
      <c r="A191" s="25"/>
      <c r="B191" s="293" t="s">
        <v>548</v>
      </c>
      <c r="C191" s="288"/>
      <c r="D191" s="288"/>
      <c r="E191" s="288"/>
      <c r="F191" s="289"/>
      <c r="G191" s="289"/>
      <c r="H191" s="25"/>
      <c r="I191" s="25"/>
    </row>
    <row r="192" spans="1:9" ht="15.5" hidden="1">
      <c r="A192" s="25"/>
      <c r="B192" s="293" t="s">
        <v>549</v>
      </c>
      <c r="C192" s="288"/>
      <c r="D192" s="288"/>
      <c r="E192" s="288"/>
      <c r="F192" s="289"/>
      <c r="G192" s="289"/>
      <c r="H192" s="25"/>
      <c r="I192" s="25"/>
    </row>
    <row r="193" spans="1:9" ht="15.5" hidden="1">
      <c r="A193" s="25"/>
      <c r="B193" s="293" t="s">
        <v>550</v>
      </c>
      <c r="C193" s="288"/>
      <c r="D193" s="288"/>
      <c r="E193" s="288"/>
      <c r="F193" s="289"/>
      <c r="G193" s="289"/>
      <c r="H193" s="25"/>
      <c r="I193" s="25"/>
    </row>
    <row r="194" spans="1:9" ht="15.5" hidden="1">
      <c r="A194" s="25"/>
      <c r="B194" s="293" t="s">
        <v>551</v>
      </c>
      <c r="C194" s="288"/>
      <c r="D194" s="288"/>
      <c r="E194" s="288"/>
      <c r="F194" s="289"/>
      <c r="G194" s="289"/>
      <c r="H194" s="25"/>
      <c r="I194" s="25"/>
    </row>
    <row r="195" spans="1:9" ht="15.5" hidden="1">
      <c r="A195" s="25"/>
      <c r="B195" s="298" t="s">
        <v>861</v>
      </c>
      <c r="C195" s="288"/>
      <c r="D195" s="288"/>
      <c r="E195" s="288"/>
      <c r="F195" s="289"/>
      <c r="G195" s="289"/>
      <c r="H195" s="25"/>
      <c r="I195" s="25"/>
    </row>
    <row r="196" spans="1:9" ht="17.5" hidden="1">
      <c r="A196" s="25"/>
      <c r="B196" s="295" t="s">
        <v>552</v>
      </c>
      <c r="C196" s="288"/>
      <c r="D196" s="288"/>
      <c r="E196" s="288"/>
      <c r="F196" s="289"/>
      <c r="G196" s="289"/>
      <c r="H196" s="25"/>
      <c r="I196" s="25"/>
    </row>
    <row r="197" spans="1:9" ht="15.5" hidden="1">
      <c r="A197" s="25"/>
      <c r="B197" s="293" t="s">
        <v>553</v>
      </c>
      <c r="C197" s="288"/>
      <c r="D197" s="288"/>
      <c r="E197" s="288"/>
      <c r="F197" s="289"/>
      <c r="G197" s="289"/>
      <c r="H197" s="25"/>
      <c r="I197" s="25"/>
    </row>
    <row r="198" spans="1:9" ht="15.5" hidden="1">
      <c r="A198" s="25"/>
      <c r="B198" s="293" t="s">
        <v>554</v>
      </c>
      <c r="C198" s="288"/>
      <c r="D198" s="288"/>
      <c r="E198" s="288"/>
      <c r="F198" s="289"/>
      <c r="G198" s="289"/>
      <c r="H198" s="25"/>
      <c r="I198" s="25"/>
    </row>
    <row r="199" spans="1:9" ht="15.5" hidden="1">
      <c r="A199" s="25"/>
      <c r="B199" s="293" t="s">
        <v>555</v>
      </c>
      <c r="C199" s="288"/>
      <c r="D199" s="288"/>
      <c r="E199" s="288"/>
      <c r="F199" s="289"/>
      <c r="G199" s="289"/>
      <c r="H199" s="25"/>
      <c r="I199" s="25"/>
    </row>
    <row r="200" spans="1:9" ht="15.5" hidden="1">
      <c r="A200" s="25"/>
      <c r="B200" s="293" t="s">
        <v>556</v>
      </c>
      <c r="C200" s="288"/>
      <c r="D200" s="288"/>
      <c r="E200" s="288"/>
      <c r="F200" s="289"/>
      <c r="G200" s="289"/>
      <c r="H200" s="25"/>
      <c r="I200" s="25"/>
    </row>
    <row r="201" spans="1:9" ht="15.5" hidden="1">
      <c r="A201" s="25"/>
      <c r="B201" s="293" t="s">
        <v>557</v>
      </c>
      <c r="C201" s="288"/>
      <c r="D201" s="288"/>
      <c r="E201" s="288"/>
      <c r="F201" s="289"/>
      <c r="G201" s="289"/>
      <c r="H201" s="25"/>
      <c r="I201" s="25"/>
    </row>
    <row r="202" spans="1:9" ht="15.5" hidden="1">
      <c r="A202" s="25"/>
      <c r="B202" s="293" t="s">
        <v>558</v>
      </c>
      <c r="C202" s="288"/>
      <c r="D202" s="288"/>
      <c r="E202" s="288"/>
      <c r="F202" s="289"/>
      <c r="G202" s="289"/>
      <c r="H202" s="25"/>
      <c r="I202" s="25"/>
    </row>
    <row r="203" spans="1:9" ht="15.5" hidden="1">
      <c r="A203" s="25"/>
      <c r="B203" s="293" t="s">
        <v>559</v>
      </c>
      <c r="C203" s="288"/>
      <c r="D203" s="288"/>
      <c r="E203" s="288"/>
      <c r="F203" s="289"/>
      <c r="G203" s="289"/>
      <c r="H203" s="25"/>
      <c r="I203" s="25"/>
    </row>
    <row r="204" spans="1:9" ht="15.5" hidden="1">
      <c r="A204" s="25"/>
      <c r="B204" s="293" t="s">
        <v>560</v>
      </c>
      <c r="C204" s="288"/>
      <c r="D204" s="288"/>
      <c r="E204" s="288"/>
      <c r="F204" s="289"/>
      <c r="G204" s="289"/>
      <c r="H204" s="25"/>
      <c r="I204" s="25"/>
    </row>
    <row r="205" spans="1:9" ht="15.5" hidden="1">
      <c r="A205" s="25"/>
      <c r="B205" s="293" t="s">
        <v>561</v>
      </c>
      <c r="C205" s="288"/>
      <c r="D205" s="288"/>
      <c r="E205" s="288"/>
      <c r="F205" s="289"/>
      <c r="G205" s="289"/>
      <c r="H205" s="25"/>
      <c r="I205" s="25"/>
    </row>
    <row r="206" spans="1:9" ht="15.5" hidden="1">
      <c r="A206" s="25"/>
      <c r="B206" s="293" t="s">
        <v>508</v>
      </c>
      <c r="C206" s="288"/>
      <c r="D206" s="288"/>
      <c r="E206" s="288"/>
      <c r="F206" s="289"/>
      <c r="G206" s="289"/>
      <c r="H206" s="25"/>
      <c r="I206" s="25"/>
    </row>
    <row r="207" spans="1:9" ht="15.5" hidden="1">
      <c r="A207" s="25"/>
      <c r="B207" s="293" t="s">
        <v>562</v>
      </c>
      <c r="C207" s="288"/>
      <c r="D207" s="288"/>
      <c r="E207" s="288"/>
      <c r="F207" s="289"/>
      <c r="G207" s="289"/>
      <c r="H207" s="25"/>
      <c r="I207" s="25"/>
    </row>
    <row r="208" spans="1:9" ht="15.5" hidden="1">
      <c r="A208" s="25"/>
      <c r="B208" s="298" t="s">
        <v>861</v>
      </c>
      <c r="C208" s="288"/>
      <c r="D208" s="288"/>
      <c r="E208" s="288"/>
      <c r="F208" s="289"/>
      <c r="G208" s="289"/>
      <c r="H208" s="25"/>
      <c r="I208" s="25"/>
    </row>
    <row r="209" spans="1:9" ht="17.5" hidden="1">
      <c r="A209" s="25"/>
      <c r="B209" s="295" t="s">
        <v>563</v>
      </c>
      <c r="C209" s="288"/>
      <c r="D209" s="288"/>
      <c r="E209" s="288"/>
      <c r="F209" s="289"/>
      <c r="G209" s="289"/>
      <c r="H209" s="25"/>
      <c r="I209" s="25"/>
    </row>
    <row r="210" spans="1:9" ht="15.5" hidden="1">
      <c r="A210" s="25"/>
      <c r="B210" s="293" t="s">
        <v>564</v>
      </c>
      <c r="C210" s="288"/>
      <c r="D210" s="288"/>
      <c r="E210" s="288"/>
      <c r="F210" s="289"/>
      <c r="G210" s="289"/>
      <c r="H210" s="25"/>
      <c r="I210" s="25"/>
    </row>
    <row r="211" spans="1:9" ht="15.5" hidden="1">
      <c r="A211" s="25"/>
      <c r="B211" s="293" t="s">
        <v>565</v>
      </c>
      <c r="C211" s="288"/>
      <c r="D211" s="288"/>
      <c r="E211" s="288"/>
      <c r="F211" s="289"/>
      <c r="G211" s="289"/>
      <c r="H211" s="25"/>
      <c r="I211" s="25"/>
    </row>
    <row r="212" spans="1:9" ht="15.5" hidden="1">
      <c r="A212" s="25"/>
      <c r="B212" s="293" t="s">
        <v>566</v>
      </c>
      <c r="C212" s="288"/>
      <c r="D212" s="288"/>
      <c r="E212" s="288"/>
      <c r="F212" s="289"/>
      <c r="G212" s="289"/>
      <c r="H212" s="25"/>
      <c r="I212" s="25"/>
    </row>
    <row r="213" spans="1:9" ht="15.5" hidden="1">
      <c r="A213" s="25"/>
      <c r="B213" s="293" t="s">
        <v>567</v>
      </c>
      <c r="C213" s="288"/>
      <c r="D213" s="288"/>
      <c r="E213" s="288"/>
      <c r="F213" s="289"/>
      <c r="G213" s="289"/>
      <c r="H213" s="25"/>
      <c r="I213" s="25"/>
    </row>
    <row r="214" spans="1:9" ht="15.5" hidden="1">
      <c r="A214" s="25"/>
      <c r="B214" s="293" t="s">
        <v>568</v>
      </c>
      <c r="C214" s="288"/>
      <c r="D214" s="288"/>
      <c r="E214" s="288"/>
      <c r="F214" s="289"/>
      <c r="G214" s="289"/>
      <c r="H214" s="25"/>
      <c r="I214" s="25"/>
    </row>
    <row r="215" spans="1:9" ht="15.5" hidden="1">
      <c r="A215" s="25"/>
      <c r="B215" s="293" t="s">
        <v>569</v>
      </c>
      <c r="C215" s="288"/>
      <c r="D215" s="288"/>
      <c r="E215" s="288"/>
      <c r="F215" s="289"/>
      <c r="G215" s="289"/>
      <c r="H215" s="25"/>
      <c r="I215" s="25"/>
    </row>
    <row r="216" spans="1:9" ht="15.5" hidden="1">
      <c r="A216" s="25"/>
      <c r="B216" s="293" t="s">
        <v>570</v>
      </c>
      <c r="C216" s="288"/>
      <c r="D216" s="288"/>
      <c r="E216" s="288"/>
      <c r="F216" s="289"/>
      <c r="G216" s="289"/>
      <c r="H216" s="25"/>
      <c r="I216" s="25"/>
    </row>
    <row r="217" spans="1:9" ht="15.5" hidden="1">
      <c r="A217" s="25"/>
      <c r="B217" s="293" t="s">
        <v>571</v>
      </c>
      <c r="C217" s="288"/>
      <c r="D217" s="288"/>
      <c r="E217" s="288"/>
      <c r="F217" s="289"/>
      <c r="G217" s="289"/>
      <c r="H217" s="25"/>
      <c r="I217" s="25"/>
    </row>
    <row r="218" spans="1:9" ht="15.5" hidden="1">
      <c r="A218" s="25"/>
      <c r="B218" s="293" t="s">
        <v>572</v>
      </c>
      <c r="C218" s="288"/>
      <c r="D218" s="288"/>
      <c r="E218" s="288"/>
      <c r="F218" s="289"/>
      <c r="G218" s="289"/>
      <c r="H218" s="25"/>
      <c r="I218" s="25"/>
    </row>
    <row r="219" spans="1:9" ht="15.5" hidden="1">
      <c r="A219" s="25"/>
      <c r="B219" s="293" t="s">
        <v>573</v>
      </c>
      <c r="C219" s="288"/>
      <c r="D219" s="288"/>
      <c r="E219" s="288"/>
      <c r="F219" s="289"/>
      <c r="G219" s="289"/>
      <c r="H219" s="25"/>
      <c r="I219" s="25"/>
    </row>
    <row r="220" spans="1:9" ht="15.5" hidden="1">
      <c r="A220" s="25"/>
      <c r="B220" s="293" t="s">
        <v>574</v>
      </c>
      <c r="C220" s="288"/>
      <c r="D220" s="288"/>
      <c r="E220" s="288"/>
      <c r="F220" s="289"/>
      <c r="G220" s="289"/>
      <c r="H220" s="25"/>
      <c r="I220" s="25"/>
    </row>
    <row r="221" spans="1:9" ht="15.5" hidden="1">
      <c r="A221" s="25"/>
      <c r="B221" s="293" t="s">
        <v>575</v>
      </c>
      <c r="C221" s="288"/>
      <c r="D221" s="288"/>
      <c r="E221" s="288"/>
      <c r="F221" s="289"/>
      <c r="G221" s="289"/>
      <c r="H221" s="25"/>
      <c r="I221" s="25"/>
    </row>
    <row r="222" spans="1:9" ht="15.5" hidden="1">
      <c r="A222" s="25"/>
      <c r="B222" s="293" t="s">
        <v>576</v>
      </c>
      <c r="C222" s="288"/>
      <c r="D222" s="288"/>
      <c r="E222" s="288"/>
      <c r="F222" s="289"/>
      <c r="G222" s="289"/>
      <c r="H222" s="25"/>
      <c r="I222" s="25"/>
    </row>
    <row r="223" spans="1:9" ht="15.5" hidden="1">
      <c r="A223" s="25"/>
      <c r="B223" s="293" t="s">
        <v>577</v>
      </c>
      <c r="C223" s="288"/>
      <c r="D223" s="288"/>
      <c r="E223" s="288"/>
      <c r="F223" s="289"/>
      <c r="G223" s="289"/>
      <c r="H223" s="25"/>
      <c r="I223" s="25"/>
    </row>
    <row r="224" spans="1:9" ht="15.5" hidden="1">
      <c r="A224" s="25"/>
      <c r="B224" s="293" t="s">
        <v>506</v>
      </c>
      <c r="C224" s="288"/>
      <c r="D224" s="288"/>
      <c r="E224" s="288"/>
      <c r="F224" s="289"/>
      <c r="G224" s="289"/>
      <c r="H224" s="25"/>
      <c r="I224" s="25"/>
    </row>
    <row r="225" spans="1:9" ht="15.5" hidden="1">
      <c r="A225" s="25"/>
      <c r="B225" s="293" t="s">
        <v>578</v>
      </c>
      <c r="C225" s="288"/>
      <c r="D225" s="288"/>
      <c r="E225" s="288"/>
      <c r="F225" s="289"/>
      <c r="G225" s="289"/>
      <c r="H225" s="25"/>
      <c r="I225" s="25"/>
    </row>
    <row r="226" spans="1:9" ht="15.5" hidden="1">
      <c r="A226" s="25"/>
      <c r="B226" s="293" t="s">
        <v>579</v>
      </c>
      <c r="C226" s="288"/>
      <c r="D226" s="288"/>
      <c r="E226" s="288"/>
      <c r="F226" s="289"/>
      <c r="G226" s="289"/>
      <c r="H226" s="25"/>
      <c r="I226" s="25"/>
    </row>
    <row r="227" spans="1:9" ht="15.5" hidden="1">
      <c r="A227" s="25"/>
      <c r="B227" s="293" t="s">
        <v>580</v>
      </c>
      <c r="C227" s="288"/>
      <c r="D227" s="288"/>
      <c r="E227" s="288"/>
      <c r="F227" s="289"/>
      <c r="G227" s="289"/>
      <c r="H227" s="25"/>
      <c r="I227" s="25"/>
    </row>
    <row r="228" spans="1:9" ht="15.5" hidden="1">
      <c r="A228" s="25"/>
      <c r="B228" s="293" t="s">
        <v>581</v>
      </c>
      <c r="C228" s="288"/>
      <c r="D228" s="288"/>
      <c r="E228" s="288"/>
      <c r="F228" s="289"/>
      <c r="G228" s="289"/>
      <c r="H228" s="25"/>
      <c r="I228" s="25"/>
    </row>
    <row r="229" spans="1:9" ht="15.5" hidden="1">
      <c r="A229" s="25"/>
      <c r="B229" s="293" t="s">
        <v>582</v>
      </c>
      <c r="C229" s="288"/>
      <c r="D229" s="288"/>
      <c r="E229" s="288"/>
      <c r="F229" s="289"/>
      <c r="G229" s="289"/>
      <c r="H229" s="25"/>
      <c r="I229" s="25"/>
    </row>
    <row r="230" spans="1:9" ht="15.5" hidden="1">
      <c r="A230" s="25"/>
      <c r="B230" s="298" t="s">
        <v>861</v>
      </c>
      <c r="C230" s="288"/>
      <c r="D230" s="288"/>
      <c r="E230" s="288"/>
      <c r="F230" s="289"/>
      <c r="G230" s="289"/>
      <c r="H230" s="25"/>
      <c r="I230" s="25"/>
    </row>
    <row r="231" spans="1:9" ht="17.5" hidden="1">
      <c r="A231" s="25"/>
      <c r="B231" s="295" t="s">
        <v>583</v>
      </c>
      <c r="C231" s="288"/>
      <c r="D231" s="288"/>
      <c r="E231" s="288"/>
      <c r="F231" s="289"/>
      <c r="G231" s="289"/>
      <c r="H231" s="25"/>
      <c r="I231" s="25"/>
    </row>
    <row r="232" spans="1:9" ht="15.5" hidden="1">
      <c r="A232" s="25"/>
      <c r="B232" s="293" t="s">
        <v>584</v>
      </c>
      <c r="C232" s="288"/>
      <c r="D232" s="288"/>
      <c r="E232" s="288"/>
      <c r="F232" s="289"/>
      <c r="G232" s="289"/>
      <c r="H232" s="25"/>
      <c r="I232" s="25"/>
    </row>
    <row r="233" spans="1:9" ht="15.5" hidden="1">
      <c r="A233" s="25"/>
      <c r="B233" s="293" t="s">
        <v>585</v>
      </c>
      <c r="C233" s="288"/>
      <c r="D233" s="288"/>
      <c r="E233" s="288"/>
      <c r="F233" s="289"/>
      <c r="G233" s="289"/>
      <c r="H233" s="25"/>
      <c r="I233" s="25"/>
    </row>
    <row r="234" spans="1:9" ht="15.5" hidden="1">
      <c r="A234" s="25"/>
      <c r="B234" s="293" t="s">
        <v>586</v>
      </c>
      <c r="C234" s="288"/>
      <c r="D234" s="288"/>
      <c r="E234" s="288"/>
      <c r="F234" s="289"/>
      <c r="G234" s="289"/>
      <c r="H234" s="25"/>
      <c r="I234" s="25"/>
    </row>
    <row r="235" spans="1:9" ht="15.5" hidden="1">
      <c r="A235" s="25"/>
      <c r="B235" s="293" t="s">
        <v>587</v>
      </c>
      <c r="C235" s="288"/>
      <c r="D235" s="288"/>
      <c r="E235" s="288"/>
      <c r="F235" s="289"/>
      <c r="G235" s="289"/>
      <c r="H235" s="25"/>
      <c r="I235" s="25"/>
    </row>
    <row r="236" spans="1:9" ht="15.5" hidden="1">
      <c r="A236" s="25"/>
      <c r="B236" s="293" t="s">
        <v>588</v>
      </c>
      <c r="C236" s="288"/>
      <c r="D236" s="288"/>
      <c r="E236" s="288"/>
      <c r="F236" s="289"/>
      <c r="G236" s="289"/>
      <c r="H236" s="25"/>
      <c r="I236" s="25"/>
    </row>
    <row r="237" spans="1:9" ht="15.5" hidden="1">
      <c r="A237" s="25"/>
      <c r="B237" s="293" t="s">
        <v>589</v>
      </c>
      <c r="C237" s="288"/>
      <c r="D237" s="288"/>
      <c r="E237" s="288"/>
      <c r="F237" s="289"/>
      <c r="G237" s="289"/>
      <c r="H237" s="25"/>
      <c r="I237" s="25"/>
    </row>
    <row r="238" spans="1:9" ht="15.5" hidden="1">
      <c r="A238" s="25"/>
      <c r="B238" s="293" t="s">
        <v>590</v>
      </c>
      <c r="C238" s="288"/>
      <c r="D238" s="288"/>
      <c r="E238" s="288"/>
      <c r="F238" s="289"/>
      <c r="G238" s="289"/>
      <c r="H238" s="25"/>
      <c r="I238" s="25"/>
    </row>
    <row r="239" spans="1:9" ht="15.5" hidden="1">
      <c r="A239" s="25"/>
      <c r="B239" s="293" t="s">
        <v>591</v>
      </c>
      <c r="C239" s="288"/>
      <c r="D239" s="288"/>
      <c r="E239" s="288"/>
      <c r="F239" s="289"/>
      <c r="G239" s="289"/>
      <c r="H239" s="25"/>
      <c r="I239" s="25"/>
    </row>
    <row r="240" spans="1:9" ht="15.5" hidden="1">
      <c r="A240" s="25"/>
      <c r="B240" s="293" t="s">
        <v>592</v>
      </c>
      <c r="C240" s="288"/>
      <c r="D240" s="288"/>
      <c r="E240" s="288"/>
      <c r="F240" s="289"/>
      <c r="G240" s="289"/>
      <c r="H240" s="25"/>
      <c r="I240" s="25"/>
    </row>
    <row r="241" spans="1:9" ht="15.5" hidden="1">
      <c r="A241" s="25"/>
      <c r="B241" s="293" t="s">
        <v>593</v>
      </c>
      <c r="C241" s="288"/>
      <c r="D241" s="288"/>
      <c r="E241" s="288"/>
      <c r="F241" s="289"/>
      <c r="G241" s="289"/>
      <c r="H241" s="25"/>
      <c r="I241" s="25"/>
    </row>
    <row r="242" spans="1:9" ht="15.5" hidden="1">
      <c r="A242" s="25"/>
      <c r="B242" s="293" t="s">
        <v>594</v>
      </c>
      <c r="C242" s="288"/>
      <c r="D242" s="288"/>
      <c r="E242" s="288"/>
      <c r="F242" s="289"/>
      <c r="G242" s="289"/>
      <c r="H242" s="25"/>
      <c r="I242" s="25"/>
    </row>
    <row r="243" spans="1:9" ht="15.5" hidden="1">
      <c r="A243" s="25"/>
      <c r="B243" s="293" t="s">
        <v>595</v>
      </c>
      <c r="C243" s="288"/>
      <c r="D243" s="288"/>
      <c r="E243" s="288"/>
      <c r="F243" s="289"/>
      <c r="G243" s="289"/>
      <c r="H243" s="25"/>
      <c r="I243" s="25"/>
    </row>
    <row r="244" spans="1:9" ht="15.5" hidden="1">
      <c r="A244" s="25"/>
      <c r="B244" s="293" t="s">
        <v>505</v>
      </c>
      <c r="C244" s="288"/>
      <c r="D244" s="288"/>
      <c r="E244" s="288"/>
      <c r="F244" s="289"/>
      <c r="G244" s="289"/>
      <c r="H244" s="25"/>
      <c r="I244" s="25"/>
    </row>
    <row r="245" spans="1:9" ht="15.5" hidden="1">
      <c r="A245" s="25"/>
      <c r="B245" s="293" t="s">
        <v>596</v>
      </c>
      <c r="C245" s="288"/>
      <c r="D245" s="288"/>
      <c r="E245" s="288"/>
      <c r="F245" s="289"/>
      <c r="G245" s="289"/>
      <c r="H245" s="25"/>
      <c r="I245" s="25"/>
    </row>
    <row r="246" spans="1:9" ht="15.5" hidden="1">
      <c r="A246" s="25"/>
      <c r="B246" s="293" t="s">
        <v>506</v>
      </c>
      <c r="C246" s="288"/>
      <c r="D246" s="288"/>
      <c r="E246" s="288"/>
      <c r="F246" s="289"/>
      <c r="G246" s="289"/>
      <c r="H246" s="25"/>
      <c r="I246" s="25"/>
    </row>
    <row r="247" spans="1:9" ht="15.5" hidden="1">
      <c r="A247" s="25"/>
      <c r="B247" s="293" t="s">
        <v>597</v>
      </c>
      <c r="C247" s="288"/>
      <c r="D247" s="288"/>
      <c r="E247" s="288"/>
      <c r="F247" s="289"/>
      <c r="G247" s="289"/>
      <c r="H247" s="25"/>
      <c r="I247" s="25"/>
    </row>
    <row r="248" spans="1:9" ht="15.5" hidden="1">
      <c r="A248" s="25"/>
      <c r="B248" s="293" t="s">
        <v>598</v>
      </c>
      <c r="C248" s="288"/>
      <c r="D248" s="288"/>
      <c r="E248" s="288"/>
      <c r="F248" s="289"/>
      <c r="G248" s="289"/>
      <c r="H248" s="25"/>
      <c r="I248" s="25"/>
    </row>
    <row r="249" spans="1:9" ht="15.5" hidden="1">
      <c r="A249" s="25"/>
      <c r="B249" s="293" t="s">
        <v>599</v>
      </c>
      <c r="C249" s="288"/>
      <c r="D249" s="288"/>
      <c r="E249" s="288"/>
      <c r="F249" s="289"/>
      <c r="G249" s="289"/>
      <c r="H249" s="25"/>
      <c r="I249" s="25"/>
    </row>
    <row r="250" spans="1:9" ht="15.5" hidden="1">
      <c r="A250" s="25"/>
      <c r="B250" s="293" t="s">
        <v>600</v>
      </c>
      <c r="C250" s="288"/>
      <c r="D250" s="288"/>
      <c r="E250" s="288"/>
      <c r="F250" s="289"/>
      <c r="G250" s="289"/>
      <c r="H250" s="25"/>
      <c r="I250" s="25"/>
    </row>
    <row r="251" spans="1:9" ht="15.5" hidden="1">
      <c r="A251" s="25"/>
      <c r="B251" s="298" t="s">
        <v>861</v>
      </c>
      <c r="C251" s="288"/>
      <c r="D251" s="288"/>
      <c r="E251" s="288"/>
      <c r="F251" s="289"/>
      <c r="G251" s="289"/>
      <c r="H251" s="25"/>
      <c r="I251" s="25"/>
    </row>
    <row r="252" spans="1:9" ht="17.5" hidden="1">
      <c r="A252" s="25"/>
      <c r="B252" s="295" t="s">
        <v>601</v>
      </c>
      <c r="C252" s="288"/>
      <c r="D252" s="288"/>
      <c r="E252" s="288"/>
      <c r="F252" s="289"/>
      <c r="G252" s="289"/>
      <c r="H252" s="25"/>
      <c r="I252" s="25"/>
    </row>
    <row r="253" spans="1:9" ht="15.5" hidden="1">
      <c r="A253" s="25"/>
      <c r="B253" s="293" t="s">
        <v>602</v>
      </c>
      <c r="C253" s="288"/>
      <c r="D253" s="288"/>
      <c r="E253" s="288"/>
      <c r="F253" s="289"/>
      <c r="G253" s="289"/>
      <c r="H253" s="25"/>
      <c r="I253" s="25"/>
    </row>
    <row r="254" spans="1:9" ht="15.5" hidden="1">
      <c r="A254" s="25"/>
      <c r="B254" s="293" t="s">
        <v>259</v>
      </c>
      <c r="C254" s="288"/>
      <c r="D254" s="288"/>
      <c r="E254" s="288"/>
      <c r="F254" s="289"/>
      <c r="G254" s="289"/>
      <c r="H254" s="25"/>
      <c r="I254" s="25"/>
    </row>
    <row r="255" spans="1:9" ht="15.5" hidden="1">
      <c r="A255" s="25"/>
      <c r="B255" s="293" t="s">
        <v>603</v>
      </c>
      <c r="C255" s="288"/>
      <c r="D255" s="288"/>
      <c r="E255" s="288"/>
      <c r="F255" s="289"/>
      <c r="G255" s="289"/>
      <c r="H255" s="25"/>
      <c r="I255" s="25"/>
    </row>
    <row r="256" spans="1:9" ht="15.5" hidden="1">
      <c r="A256" s="25"/>
      <c r="B256" s="293" t="s">
        <v>604</v>
      </c>
      <c r="C256" s="288"/>
      <c r="D256" s="288"/>
      <c r="E256" s="288"/>
      <c r="F256" s="289"/>
      <c r="G256" s="289"/>
      <c r="H256" s="25"/>
      <c r="I256" s="25"/>
    </row>
    <row r="257" spans="1:9" ht="15.5" hidden="1">
      <c r="A257" s="25"/>
      <c r="B257" s="293" t="s">
        <v>605</v>
      </c>
      <c r="C257" s="288"/>
      <c r="D257" s="288"/>
      <c r="E257" s="288"/>
      <c r="F257" s="289"/>
      <c r="G257" s="289"/>
      <c r="H257" s="25"/>
      <c r="I257" s="25"/>
    </row>
    <row r="258" spans="1:9" ht="15.5" hidden="1">
      <c r="A258" s="25"/>
      <c r="B258" s="293" t="s">
        <v>606</v>
      </c>
      <c r="C258" s="288"/>
      <c r="D258" s="288"/>
      <c r="E258" s="288"/>
      <c r="F258" s="289"/>
      <c r="G258" s="289"/>
      <c r="H258" s="25"/>
      <c r="I258" s="25"/>
    </row>
    <row r="259" spans="1:9" ht="15.5" hidden="1">
      <c r="A259" s="25"/>
      <c r="B259" s="293" t="s">
        <v>607</v>
      </c>
      <c r="C259" s="288"/>
      <c r="D259" s="288"/>
      <c r="E259" s="288"/>
      <c r="F259" s="289"/>
      <c r="G259" s="289"/>
      <c r="H259" s="25"/>
      <c r="I259" s="25"/>
    </row>
    <row r="260" spans="1:9" ht="15.5" hidden="1">
      <c r="A260" s="25"/>
      <c r="B260" s="293" t="s">
        <v>608</v>
      </c>
      <c r="C260" s="288"/>
      <c r="D260" s="288"/>
      <c r="E260" s="288"/>
      <c r="F260" s="289"/>
      <c r="G260" s="289"/>
      <c r="H260" s="25"/>
      <c r="I260" s="25"/>
    </row>
    <row r="261" spans="1:9" ht="15.5" hidden="1">
      <c r="A261" s="25"/>
      <c r="B261" s="293" t="s">
        <v>609</v>
      </c>
      <c r="C261" s="288"/>
      <c r="D261" s="288"/>
      <c r="E261" s="288"/>
      <c r="F261" s="289"/>
      <c r="G261" s="289"/>
      <c r="H261" s="25"/>
      <c r="I261" s="25"/>
    </row>
    <row r="262" spans="1:9" ht="15.5" hidden="1">
      <c r="A262" s="25"/>
      <c r="B262" s="293" t="s">
        <v>610</v>
      </c>
      <c r="C262" s="288"/>
      <c r="D262" s="288"/>
      <c r="E262" s="288"/>
      <c r="F262" s="289"/>
      <c r="G262" s="289"/>
      <c r="H262" s="25"/>
      <c r="I262" s="25"/>
    </row>
    <row r="263" spans="1:9" ht="15.5" hidden="1">
      <c r="A263" s="25"/>
      <c r="B263" s="293" t="s">
        <v>400</v>
      </c>
      <c r="C263" s="288"/>
      <c r="D263" s="288"/>
      <c r="E263" s="288"/>
      <c r="F263" s="289"/>
      <c r="G263" s="289"/>
      <c r="H263" s="25"/>
      <c r="I263" s="25"/>
    </row>
    <row r="264" spans="1:9" ht="15.5" hidden="1">
      <c r="A264" s="25"/>
      <c r="B264" s="293" t="s">
        <v>611</v>
      </c>
      <c r="C264" s="288"/>
      <c r="D264" s="288"/>
      <c r="E264" s="288"/>
      <c r="F264" s="289"/>
      <c r="G264" s="289"/>
      <c r="H264" s="25"/>
      <c r="I264" s="25"/>
    </row>
    <row r="265" spans="1:9" ht="15.5" hidden="1">
      <c r="A265" s="25"/>
      <c r="B265" s="293" t="s">
        <v>612</v>
      </c>
      <c r="C265" s="288"/>
      <c r="D265" s="288"/>
      <c r="E265" s="288"/>
      <c r="F265" s="289"/>
      <c r="G265" s="289"/>
      <c r="H265" s="25"/>
      <c r="I265" s="25"/>
    </row>
    <row r="266" spans="1:9" ht="15.5" hidden="1">
      <c r="A266" s="25"/>
      <c r="B266" s="293" t="s">
        <v>613</v>
      </c>
      <c r="C266" s="288"/>
      <c r="D266" s="288"/>
      <c r="E266" s="288"/>
      <c r="F266" s="289"/>
      <c r="G266" s="289"/>
      <c r="H266" s="25"/>
      <c r="I266" s="25"/>
    </row>
    <row r="267" spans="1:9" ht="15.5" hidden="1">
      <c r="A267" s="25"/>
      <c r="B267" s="293" t="s">
        <v>614</v>
      </c>
      <c r="C267" s="288"/>
      <c r="D267" s="288"/>
      <c r="E267" s="288"/>
      <c r="F267" s="289"/>
      <c r="G267" s="289"/>
      <c r="H267" s="25"/>
      <c r="I267" s="25"/>
    </row>
    <row r="268" spans="1:9" ht="15.5" hidden="1">
      <c r="A268" s="25"/>
      <c r="B268" s="293" t="s">
        <v>615</v>
      </c>
      <c r="C268" s="288"/>
      <c r="D268" s="288"/>
      <c r="E268" s="288"/>
      <c r="F268" s="289"/>
      <c r="G268" s="289"/>
      <c r="H268" s="25"/>
      <c r="I268" s="25"/>
    </row>
    <row r="269" spans="1:9" ht="15.5" hidden="1">
      <c r="A269" s="25"/>
      <c r="B269" s="293" t="s">
        <v>616</v>
      </c>
      <c r="C269" s="288"/>
      <c r="D269" s="288"/>
      <c r="E269" s="288"/>
      <c r="F269" s="289"/>
      <c r="G269" s="289"/>
      <c r="H269" s="25"/>
      <c r="I269" s="25"/>
    </row>
    <row r="270" spans="1:9" ht="15.5" hidden="1">
      <c r="A270" s="25"/>
      <c r="B270" s="298" t="s">
        <v>861</v>
      </c>
      <c r="C270" s="288"/>
      <c r="D270" s="288"/>
      <c r="E270" s="288"/>
      <c r="F270" s="289"/>
      <c r="G270" s="289"/>
      <c r="H270" s="25"/>
      <c r="I270" s="25"/>
    </row>
    <row r="271" spans="1:9" ht="17.5" hidden="1">
      <c r="A271" s="25"/>
      <c r="B271" s="295" t="s">
        <v>617</v>
      </c>
      <c r="C271" s="288"/>
      <c r="D271" s="288"/>
      <c r="E271" s="288"/>
      <c r="F271" s="289"/>
      <c r="G271" s="289"/>
      <c r="H271" s="25"/>
      <c r="I271" s="25"/>
    </row>
    <row r="272" spans="1:9" ht="15" hidden="1">
      <c r="A272" s="25"/>
      <c r="B272" s="297" t="s">
        <v>618</v>
      </c>
      <c r="C272" s="288"/>
      <c r="D272" s="288"/>
      <c r="E272" s="288"/>
      <c r="F272" s="289"/>
      <c r="G272" s="289"/>
      <c r="H272" s="25"/>
      <c r="I272" s="25"/>
    </row>
    <row r="273" spans="1:9" ht="15.5" hidden="1">
      <c r="A273" s="25"/>
      <c r="B273" s="293" t="s">
        <v>619</v>
      </c>
      <c r="C273" s="288"/>
      <c r="D273" s="288"/>
      <c r="E273" s="288"/>
      <c r="F273" s="289"/>
      <c r="G273" s="289"/>
      <c r="H273" s="25"/>
      <c r="I273" s="25"/>
    </row>
    <row r="274" spans="1:9" ht="15.5" hidden="1">
      <c r="A274" s="25"/>
      <c r="B274" s="293" t="s">
        <v>620</v>
      </c>
      <c r="C274" s="288"/>
      <c r="D274" s="288"/>
      <c r="E274" s="288"/>
      <c r="F274" s="289"/>
      <c r="G274" s="289"/>
      <c r="H274" s="25"/>
      <c r="I274" s="25"/>
    </row>
    <row r="275" spans="1:9" ht="15.5" hidden="1">
      <c r="A275" s="25"/>
      <c r="B275" s="293" t="s">
        <v>621</v>
      </c>
      <c r="C275" s="288"/>
      <c r="D275" s="288"/>
      <c r="E275" s="288"/>
      <c r="F275" s="289"/>
      <c r="G275" s="289"/>
      <c r="H275" s="25"/>
      <c r="I275" s="25"/>
    </row>
    <row r="276" spans="1:9" ht="15.5" hidden="1">
      <c r="A276" s="25"/>
      <c r="B276" s="293" t="s">
        <v>622</v>
      </c>
      <c r="C276" s="288"/>
      <c r="D276" s="288"/>
      <c r="E276" s="288"/>
      <c r="F276" s="289"/>
      <c r="G276" s="289"/>
      <c r="H276" s="25"/>
      <c r="I276" s="25"/>
    </row>
    <row r="277" spans="1:9" ht="15.5" hidden="1">
      <c r="A277" s="25"/>
      <c r="B277" s="293" t="s">
        <v>623</v>
      </c>
      <c r="C277" s="288"/>
      <c r="D277" s="288"/>
      <c r="E277" s="288"/>
      <c r="F277" s="289"/>
      <c r="G277" s="289"/>
      <c r="H277" s="25"/>
      <c r="I277" s="25"/>
    </row>
    <row r="278" spans="1:9" ht="15.5" hidden="1">
      <c r="A278" s="25"/>
      <c r="B278" s="293" t="s">
        <v>624</v>
      </c>
      <c r="C278" s="288"/>
      <c r="D278" s="288"/>
      <c r="E278" s="288"/>
      <c r="F278" s="289"/>
      <c r="G278" s="289"/>
      <c r="H278" s="25"/>
      <c r="I278" s="25"/>
    </row>
    <row r="279" spans="1:9" ht="15.5" hidden="1">
      <c r="A279" s="25"/>
      <c r="B279" s="293" t="s">
        <v>625</v>
      </c>
      <c r="C279" s="288"/>
      <c r="D279" s="288"/>
      <c r="E279" s="288"/>
      <c r="F279" s="289"/>
      <c r="G279" s="289"/>
      <c r="H279" s="25"/>
      <c r="I279" s="25"/>
    </row>
    <row r="280" spans="1:9" ht="15.5" hidden="1">
      <c r="A280" s="25"/>
      <c r="B280" s="293" t="s">
        <v>626</v>
      </c>
      <c r="C280" s="288"/>
      <c r="D280" s="288"/>
      <c r="E280" s="288"/>
      <c r="F280" s="289"/>
      <c r="G280" s="289"/>
      <c r="H280" s="25"/>
      <c r="I280" s="25"/>
    </row>
    <row r="281" spans="1:9" ht="15.5" hidden="1">
      <c r="A281" s="25"/>
      <c r="B281" s="293" t="s">
        <v>627</v>
      </c>
      <c r="C281" s="288"/>
      <c r="D281" s="288"/>
      <c r="E281" s="288"/>
      <c r="F281" s="289"/>
      <c r="G281" s="289"/>
      <c r="H281" s="25"/>
      <c r="I281" s="25"/>
    </row>
    <row r="282" spans="1:9" ht="15.5" hidden="1">
      <c r="A282" s="25"/>
      <c r="B282" s="293" t="s">
        <v>628</v>
      </c>
      <c r="C282" s="288"/>
      <c r="D282" s="288"/>
      <c r="E282" s="288"/>
      <c r="F282" s="289"/>
      <c r="G282" s="289"/>
      <c r="H282" s="25"/>
      <c r="I282" s="25"/>
    </row>
    <row r="283" spans="1:9" ht="15.5" hidden="1">
      <c r="A283" s="25"/>
      <c r="B283" s="293" t="s">
        <v>629</v>
      </c>
      <c r="C283" s="288"/>
      <c r="D283" s="288"/>
      <c r="E283" s="288"/>
      <c r="F283" s="289"/>
      <c r="G283" s="289"/>
      <c r="H283" s="25"/>
      <c r="I283" s="25"/>
    </row>
    <row r="284" spans="1:9" ht="15.5" hidden="1">
      <c r="A284" s="25"/>
      <c r="B284" s="293" t="s">
        <v>630</v>
      </c>
      <c r="C284" s="288"/>
      <c r="D284" s="288"/>
      <c r="E284" s="288"/>
      <c r="F284" s="289"/>
      <c r="G284" s="289"/>
      <c r="H284" s="25"/>
      <c r="I284" s="25"/>
    </row>
    <row r="285" spans="1:9" ht="15.5" hidden="1">
      <c r="A285" s="25"/>
      <c r="B285" s="293" t="s">
        <v>631</v>
      </c>
      <c r="C285" s="288"/>
      <c r="D285" s="288"/>
      <c r="E285" s="288"/>
      <c r="F285" s="289"/>
      <c r="G285" s="289"/>
      <c r="H285" s="25"/>
      <c r="I285" s="25"/>
    </row>
    <row r="286" spans="1:9" ht="15.5" hidden="1">
      <c r="A286" s="25"/>
      <c r="B286" s="293" t="s">
        <v>632</v>
      </c>
      <c r="C286" s="288"/>
      <c r="D286" s="288"/>
      <c r="E286" s="288"/>
      <c r="F286" s="289"/>
      <c r="G286" s="289"/>
      <c r="H286" s="25"/>
      <c r="I286" s="25"/>
    </row>
    <row r="287" spans="1:9" ht="15.5" hidden="1">
      <c r="A287" s="25"/>
      <c r="B287" s="293" t="s">
        <v>633</v>
      </c>
      <c r="C287" s="288"/>
      <c r="D287" s="288"/>
      <c r="E287" s="288"/>
      <c r="F287" s="289"/>
      <c r="G287" s="289"/>
      <c r="H287" s="25"/>
      <c r="I287" s="25"/>
    </row>
    <row r="288" spans="1:9" ht="15.5" hidden="1">
      <c r="A288" s="25"/>
      <c r="B288" s="293" t="s">
        <v>634</v>
      </c>
      <c r="C288" s="288"/>
      <c r="D288" s="288"/>
      <c r="E288" s="288"/>
      <c r="F288" s="289"/>
      <c r="G288" s="289"/>
      <c r="H288" s="25"/>
      <c r="I288" s="25"/>
    </row>
    <row r="289" spans="1:9" ht="15.5" hidden="1">
      <c r="A289" s="25"/>
      <c r="B289" s="293" t="s">
        <v>562</v>
      </c>
      <c r="C289" s="288"/>
      <c r="D289" s="288"/>
      <c r="E289" s="288"/>
      <c r="F289" s="289"/>
      <c r="G289" s="289"/>
      <c r="H289" s="25"/>
      <c r="I289" s="25"/>
    </row>
    <row r="290" spans="1:9" ht="15.5" hidden="1">
      <c r="A290" s="25"/>
      <c r="B290" s="298" t="s">
        <v>861</v>
      </c>
      <c r="C290" s="288"/>
      <c r="D290" s="288"/>
      <c r="E290" s="288"/>
      <c r="F290" s="289"/>
      <c r="G290" s="289"/>
      <c r="H290" s="25"/>
      <c r="I290" s="25"/>
    </row>
    <row r="291" spans="1:9" ht="17.5" hidden="1">
      <c r="A291" s="25"/>
      <c r="B291" s="295" t="s">
        <v>635</v>
      </c>
      <c r="C291" s="288"/>
      <c r="D291" s="288"/>
      <c r="E291" s="288"/>
      <c r="F291" s="289"/>
      <c r="G291" s="289"/>
      <c r="H291" s="25"/>
      <c r="I291" s="25"/>
    </row>
    <row r="292" spans="1:9" ht="15" hidden="1">
      <c r="A292" s="25"/>
      <c r="B292" s="297" t="s">
        <v>636</v>
      </c>
      <c r="C292" s="288"/>
      <c r="D292" s="288"/>
      <c r="E292" s="288"/>
      <c r="F292" s="289"/>
      <c r="G292" s="289"/>
      <c r="H292" s="25"/>
      <c r="I292" s="25"/>
    </row>
    <row r="293" spans="1:9" ht="15.5" hidden="1">
      <c r="A293" s="25"/>
      <c r="B293" s="293" t="s">
        <v>637</v>
      </c>
      <c r="C293" s="288"/>
      <c r="D293" s="288"/>
      <c r="E293" s="288"/>
      <c r="F293" s="289"/>
      <c r="G293" s="289"/>
      <c r="H293" s="25"/>
      <c r="I293" s="25"/>
    </row>
    <row r="294" spans="1:9" ht="15.5" hidden="1">
      <c r="A294" s="25"/>
      <c r="B294" s="293" t="s">
        <v>638</v>
      </c>
      <c r="C294" s="288"/>
      <c r="D294" s="288"/>
      <c r="E294" s="288"/>
      <c r="F294" s="289"/>
      <c r="G294" s="289"/>
      <c r="H294" s="25"/>
      <c r="I294" s="25"/>
    </row>
    <row r="295" spans="1:9" ht="15.5" hidden="1">
      <c r="A295" s="25"/>
      <c r="B295" s="293" t="s">
        <v>639</v>
      </c>
      <c r="C295" s="288"/>
      <c r="D295" s="288"/>
      <c r="E295" s="288"/>
      <c r="F295" s="289"/>
      <c r="G295" s="289"/>
      <c r="H295" s="25"/>
      <c r="I295" s="25"/>
    </row>
    <row r="296" spans="1:9" ht="15.5" hidden="1">
      <c r="A296" s="25"/>
      <c r="B296" s="293" t="s">
        <v>619</v>
      </c>
      <c r="C296" s="288"/>
      <c r="D296" s="288"/>
      <c r="E296" s="288"/>
      <c r="F296" s="289"/>
      <c r="G296" s="289"/>
      <c r="H296" s="25"/>
      <c r="I296" s="25"/>
    </row>
    <row r="297" spans="1:9" ht="15.5" hidden="1">
      <c r="A297" s="25"/>
      <c r="B297" s="293" t="s">
        <v>640</v>
      </c>
      <c r="C297" s="288"/>
      <c r="D297" s="288"/>
      <c r="E297" s="288"/>
      <c r="F297" s="289"/>
      <c r="G297" s="289"/>
      <c r="H297" s="25"/>
      <c r="I297" s="25"/>
    </row>
    <row r="298" spans="1:9" ht="15.5" hidden="1">
      <c r="A298" s="25"/>
      <c r="B298" s="293" t="s">
        <v>641</v>
      </c>
      <c r="C298" s="288"/>
      <c r="D298" s="288"/>
      <c r="E298" s="288"/>
      <c r="F298" s="289"/>
      <c r="G298" s="289"/>
      <c r="H298" s="25"/>
      <c r="I298" s="25"/>
    </row>
    <row r="299" spans="1:9" ht="15.5" hidden="1">
      <c r="A299" s="25"/>
      <c r="B299" s="293" t="s">
        <v>642</v>
      </c>
      <c r="C299" s="288"/>
      <c r="D299" s="288"/>
      <c r="E299" s="288"/>
      <c r="F299" s="289"/>
      <c r="G299" s="289"/>
      <c r="H299" s="25"/>
      <c r="I299" s="25"/>
    </row>
    <row r="300" spans="1:9" ht="15.5" hidden="1">
      <c r="A300" s="25"/>
      <c r="B300" s="293" t="s">
        <v>643</v>
      </c>
      <c r="C300" s="288"/>
      <c r="D300" s="288"/>
      <c r="E300" s="288"/>
      <c r="F300" s="289"/>
      <c r="G300" s="289"/>
      <c r="H300" s="25"/>
      <c r="I300" s="25"/>
    </row>
    <row r="301" spans="1:9" ht="15.5" hidden="1">
      <c r="A301" s="25"/>
      <c r="B301" s="293" t="s">
        <v>644</v>
      </c>
      <c r="C301" s="288"/>
      <c r="D301" s="288"/>
      <c r="E301" s="288"/>
      <c r="F301" s="289"/>
      <c r="G301" s="289"/>
      <c r="H301" s="25"/>
      <c r="I301" s="25"/>
    </row>
    <row r="302" spans="1:9" ht="15.5" hidden="1">
      <c r="A302" s="25"/>
      <c r="B302" s="293" t="s">
        <v>645</v>
      </c>
      <c r="C302" s="288"/>
      <c r="D302" s="288"/>
      <c r="E302" s="288"/>
      <c r="F302" s="289"/>
      <c r="G302" s="289"/>
      <c r="H302" s="25"/>
      <c r="I302" s="25"/>
    </row>
    <row r="303" spans="1:9" ht="15.5" hidden="1">
      <c r="A303" s="25"/>
      <c r="B303" s="293" t="s">
        <v>646</v>
      </c>
      <c r="C303" s="288"/>
      <c r="D303" s="288"/>
      <c r="E303" s="288"/>
      <c r="F303" s="289"/>
      <c r="G303" s="289"/>
      <c r="H303" s="25"/>
      <c r="I303" s="25"/>
    </row>
    <row r="304" spans="1:9" ht="15.5" hidden="1">
      <c r="A304" s="25"/>
      <c r="B304" s="293" t="s">
        <v>647</v>
      </c>
      <c r="C304" s="288"/>
      <c r="D304" s="288"/>
      <c r="E304" s="288"/>
      <c r="F304" s="289"/>
      <c r="G304" s="289"/>
      <c r="H304" s="25"/>
      <c r="I304" s="25"/>
    </row>
    <row r="305" spans="1:9" ht="15.5" hidden="1">
      <c r="A305" s="25"/>
      <c r="B305" s="298" t="s">
        <v>861</v>
      </c>
      <c r="C305" s="288"/>
      <c r="D305" s="288"/>
      <c r="E305" s="288"/>
      <c r="F305" s="289"/>
      <c r="G305" s="289"/>
      <c r="H305" s="25"/>
      <c r="I305" s="25"/>
    </row>
    <row r="306" spans="1:9" ht="17.5" hidden="1">
      <c r="A306" s="25"/>
      <c r="B306" s="295" t="s">
        <v>648</v>
      </c>
      <c r="C306" s="288"/>
      <c r="D306" s="288"/>
      <c r="E306" s="288"/>
      <c r="F306" s="289"/>
      <c r="G306" s="289"/>
      <c r="H306" s="25"/>
      <c r="I306" s="25"/>
    </row>
    <row r="307" spans="1:9" ht="15.5" hidden="1">
      <c r="A307" s="25"/>
      <c r="B307" s="293" t="s">
        <v>267</v>
      </c>
      <c r="C307" s="288"/>
      <c r="D307" s="288"/>
      <c r="E307" s="288"/>
      <c r="F307" s="289"/>
      <c r="G307" s="289"/>
      <c r="H307" s="25"/>
      <c r="I307" s="25"/>
    </row>
    <row r="308" spans="1:9" ht="15.5" hidden="1">
      <c r="A308" s="25"/>
      <c r="B308" s="293" t="s">
        <v>649</v>
      </c>
      <c r="C308" s="288"/>
      <c r="D308" s="288"/>
      <c r="E308" s="288"/>
      <c r="F308" s="289"/>
      <c r="G308" s="289"/>
      <c r="H308" s="25"/>
      <c r="I308" s="25"/>
    </row>
    <row r="309" spans="1:9" ht="15.5" hidden="1">
      <c r="A309" s="25"/>
      <c r="B309" s="293" t="s">
        <v>650</v>
      </c>
      <c r="C309" s="288"/>
      <c r="D309" s="288"/>
      <c r="E309" s="288"/>
      <c r="F309" s="289"/>
      <c r="G309" s="289"/>
      <c r="H309" s="25"/>
      <c r="I309" s="25"/>
    </row>
    <row r="310" spans="1:9" ht="15.5" hidden="1">
      <c r="A310" s="25"/>
      <c r="B310" s="293" t="s">
        <v>651</v>
      </c>
      <c r="C310" s="288"/>
      <c r="D310" s="288"/>
      <c r="E310" s="288"/>
      <c r="F310" s="289"/>
      <c r="G310" s="289"/>
      <c r="H310" s="25"/>
      <c r="I310" s="25"/>
    </row>
    <row r="311" spans="1:9" ht="15.5" hidden="1">
      <c r="A311" s="25"/>
      <c r="B311" s="293" t="s">
        <v>652</v>
      </c>
      <c r="C311" s="288"/>
      <c r="D311" s="288"/>
      <c r="E311" s="288"/>
      <c r="F311" s="289"/>
      <c r="G311" s="289"/>
      <c r="H311" s="25"/>
      <c r="I311" s="25"/>
    </row>
    <row r="312" spans="1:9" ht="15.5" hidden="1">
      <c r="A312" s="25"/>
      <c r="B312" s="293" t="s">
        <v>653</v>
      </c>
      <c r="C312" s="288"/>
      <c r="D312" s="288"/>
      <c r="E312" s="288"/>
      <c r="F312" s="289"/>
      <c r="G312" s="289"/>
      <c r="H312" s="25"/>
      <c r="I312" s="25"/>
    </row>
    <row r="313" spans="1:9" ht="15.5" hidden="1">
      <c r="A313" s="25"/>
      <c r="B313" s="293" t="s">
        <v>654</v>
      </c>
      <c r="C313" s="288"/>
      <c r="D313" s="288"/>
      <c r="E313" s="288"/>
      <c r="F313" s="289"/>
      <c r="G313" s="289"/>
      <c r="H313" s="25"/>
      <c r="I313" s="25"/>
    </row>
    <row r="314" spans="1:9" ht="15.5" hidden="1">
      <c r="A314" s="25"/>
      <c r="B314" s="293" t="s">
        <v>655</v>
      </c>
      <c r="C314" s="288"/>
      <c r="D314" s="288"/>
      <c r="E314" s="288"/>
      <c r="F314" s="289"/>
      <c r="G314" s="289"/>
      <c r="H314" s="25"/>
      <c r="I314" s="25"/>
    </row>
    <row r="315" spans="1:9" ht="15.5" hidden="1">
      <c r="A315" s="25"/>
      <c r="B315" s="293" t="s">
        <v>656</v>
      </c>
      <c r="C315" s="288"/>
      <c r="D315" s="288"/>
      <c r="E315" s="288"/>
      <c r="F315" s="289"/>
      <c r="G315" s="289"/>
      <c r="H315" s="25"/>
      <c r="I315" s="25"/>
    </row>
    <row r="316" spans="1:9" ht="15.5" hidden="1">
      <c r="A316" s="25"/>
      <c r="B316" s="293" t="s">
        <v>657</v>
      </c>
      <c r="C316" s="288"/>
      <c r="D316" s="288"/>
      <c r="E316" s="288"/>
      <c r="F316" s="289"/>
      <c r="G316" s="289"/>
      <c r="H316" s="25"/>
      <c r="I316" s="25"/>
    </row>
    <row r="317" spans="1:9" ht="15.5" hidden="1">
      <c r="A317" s="25"/>
      <c r="B317" s="293" t="s">
        <v>658</v>
      </c>
      <c r="C317" s="288"/>
      <c r="D317" s="288"/>
      <c r="E317" s="288"/>
      <c r="F317" s="289"/>
      <c r="G317" s="289"/>
      <c r="H317" s="25"/>
      <c r="I317" s="25"/>
    </row>
    <row r="318" spans="1:9" ht="15.5" hidden="1">
      <c r="A318" s="25"/>
      <c r="B318" s="293" t="s">
        <v>659</v>
      </c>
      <c r="C318" s="288"/>
      <c r="D318" s="288"/>
      <c r="E318" s="288"/>
      <c r="F318" s="289"/>
      <c r="G318" s="289"/>
      <c r="H318" s="25"/>
      <c r="I318" s="25"/>
    </row>
    <row r="319" spans="1:9" ht="15.5" hidden="1">
      <c r="A319" s="25"/>
      <c r="B319" s="298" t="s">
        <v>861</v>
      </c>
      <c r="C319" s="288"/>
      <c r="D319" s="288"/>
      <c r="E319" s="288"/>
      <c r="F319" s="289"/>
      <c r="G319" s="289"/>
      <c r="H319" s="25"/>
      <c r="I319" s="25"/>
    </row>
    <row r="320" spans="1:9" ht="17.5" hidden="1">
      <c r="A320" s="25"/>
      <c r="B320" s="295" t="s">
        <v>660</v>
      </c>
      <c r="C320" s="288"/>
      <c r="D320" s="288"/>
      <c r="E320" s="288"/>
      <c r="F320" s="289"/>
      <c r="G320" s="289"/>
      <c r="H320" s="25"/>
      <c r="I320" s="25"/>
    </row>
    <row r="321" spans="1:9" ht="15.5" hidden="1">
      <c r="A321" s="25"/>
      <c r="B321" s="293" t="s">
        <v>661</v>
      </c>
      <c r="C321" s="288"/>
      <c r="D321" s="288"/>
      <c r="E321" s="288"/>
      <c r="F321" s="289"/>
      <c r="G321" s="289"/>
      <c r="H321" s="25"/>
      <c r="I321" s="25"/>
    </row>
    <row r="322" spans="1:9" ht="15.5" hidden="1">
      <c r="A322" s="25"/>
      <c r="B322" s="293" t="s">
        <v>662</v>
      </c>
      <c r="C322" s="288"/>
      <c r="D322" s="288"/>
      <c r="E322" s="288"/>
      <c r="F322" s="289"/>
      <c r="G322" s="289"/>
      <c r="H322" s="25"/>
      <c r="I322" s="25"/>
    </row>
    <row r="323" spans="1:9" ht="15.5" hidden="1">
      <c r="A323" s="25"/>
      <c r="B323" s="293" t="s">
        <v>663</v>
      </c>
      <c r="C323" s="288"/>
      <c r="D323" s="288"/>
      <c r="E323" s="288"/>
      <c r="F323" s="289"/>
      <c r="G323" s="289"/>
      <c r="H323" s="25"/>
      <c r="I323" s="25"/>
    </row>
    <row r="324" spans="1:9" ht="15.5" hidden="1">
      <c r="A324" s="25"/>
      <c r="B324" s="293" t="s">
        <v>619</v>
      </c>
      <c r="C324" s="288"/>
      <c r="D324" s="288"/>
      <c r="E324" s="288"/>
      <c r="F324" s="289"/>
      <c r="G324" s="289"/>
      <c r="H324" s="25"/>
      <c r="I324" s="25"/>
    </row>
    <row r="325" spans="1:9" ht="15.5" hidden="1">
      <c r="A325" s="25"/>
      <c r="B325" s="293" t="s">
        <v>414</v>
      </c>
      <c r="C325" s="288"/>
      <c r="D325" s="288"/>
      <c r="E325" s="288"/>
      <c r="F325" s="289"/>
      <c r="G325" s="289"/>
      <c r="H325" s="25"/>
      <c r="I325" s="25"/>
    </row>
    <row r="326" spans="1:9" ht="15.5" hidden="1">
      <c r="A326" s="25"/>
      <c r="B326" s="293" t="s">
        <v>664</v>
      </c>
      <c r="C326" s="288"/>
      <c r="D326" s="288"/>
      <c r="E326" s="288"/>
      <c r="F326" s="289"/>
      <c r="G326" s="289"/>
      <c r="H326" s="25"/>
      <c r="I326" s="25"/>
    </row>
    <row r="327" spans="1:9" ht="15.5" hidden="1">
      <c r="A327" s="25"/>
      <c r="B327" s="293" t="s">
        <v>665</v>
      </c>
      <c r="C327" s="288"/>
      <c r="D327" s="288"/>
      <c r="E327" s="288"/>
      <c r="F327" s="289"/>
      <c r="G327" s="289"/>
      <c r="H327" s="25"/>
      <c r="I327" s="25"/>
    </row>
    <row r="328" spans="1:9" ht="15.5" hidden="1">
      <c r="A328" s="25"/>
      <c r="B328" s="293" t="s">
        <v>666</v>
      </c>
      <c r="C328" s="288"/>
      <c r="D328" s="288"/>
      <c r="E328" s="288"/>
      <c r="F328" s="289"/>
      <c r="G328" s="289"/>
      <c r="H328" s="25"/>
      <c r="I328" s="25"/>
    </row>
    <row r="329" spans="1:9" ht="15.5" hidden="1">
      <c r="A329" s="25"/>
      <c r="B329" s="293" t="s">
        <v>667</v>
      </c>
      <c r="C329" s="288"/>
      <c r="D329" s="288"/>
      <c r="E329" s="288"/>
      <c r="F329" s="289"/>
      <c r="G329" s="289"/>
      <c r="H329" s="25"/>
      <c r="I329" s="25"/>
    </row>
    <row r="330" spans="1:9" ht="15.5" hidden="1">
      <c r="A330" s="25"/>
      <c r="B330" s="293" t="s">
        <v>668</v>
      </c>
      <c r="C330" s="288"/>
      <c r="D330" s="288"/>
      <c r="E330" s="288"/>
      <c r="F330" s="289"/>
      <c r="G330" s="289"/>
      <c r="H330" s="25"/>
      <c r="I330" s="25"/>
    </row>
    <row r="331" spans="1:9" ht="15.5" hidden="1">
      <c r="A331" s="25"/>
      <c r="B331" s="293" t="s">
        <v>488</v>
      </c>
      <c r="C331" s="288"/>
      <c r="D331" s="288"/>
      <c r="E331" s="288"/>
      <c r="F331" s="289"/>
      <c r="G331" s="289"/>
      <c r="H331" s="25"/>
      <c r="I331" s="25"/>
    </row>
    <row r="332" spans="1:9" ht="15.5" hidden="1">
      <c r="A332" s="25"/>
      <c r="B332" s="293" t="s">
        <v>669</v>
      </c>
      <c r="C332" s="288"/>
      <c r="D332" s="288"/>
      <c r="E332" s="288"/>
      <c r="F332" s="289"/>
      <c r="G332" s="289"/>
      <c r="H332" s="25"/>
      <c r="I332" s="25"/>
    </row>
    <row r="333" spans="1:9" ht="15.5" hidden="1">
      <c r="A333" s="25"/>
      <c r="B333" s="293" t="s">
        <v>670</v>
      </c>
      <c r="C333" s="288"/>
      <c r="D333" s="288"/>
      <c r="E333" s="288"/>
      <c r="F333" s="289"/>
      <c r="G333" s="289"/>
      <c r="H333" s="25"/>
      <c r="I333" s="25"/>
    </row>
    <row r="334" spans="1:9" ht="15.5" hidden="1">
      <c r="A334" s="25"/>
      <c r="B334" s="293" t="s">
        <v>671</v>
      </c>
      <c r="C334" s="288"/>
      <c r="D334" s="288"/>
      <c r="E334" s="288"/>
      <c r="F334" s="289"/>
      <c r="G334" s="289"/>
      <c r="H334" s="25"/>
      <c r="I334" s="25"/>
    </row>
    <row r="335" spans="1:9" ht="15.5" hidden="1">
      <c r="A335" s="25"/>
      <c r="B335" s="293" t="s">
        <v>672</v>
      </c>
      <c r="C335" s="288"/>
      <c r="D335" s="288"/>
      <c r="E335" s="288"/>
      <c r="F335" s="289"/>
      <c r="G335" s="289"/>
      <c r="H335" s="25"/>
      <c r="I335" s="25"/>
    </row>
    <row r="336" spans="1:9" ht="15.5" hidden="1">
      <c r="A336" s="25"/>
      <c r="B336" s="293" t="s">
        <v>673</v>
      </c>
      <c r="C336" s="288"/>
      <c r="D336" s="288"/>
      <c r="E336" s="288"/>
      <c r="F336" s="289"/>
      <c r="G336" s="289"/>
      <c r="H336" s="25"/>
      <c r="I336" s="25"/>
    </row>
    <row r="337" spans="1:9" ht="15.5" hidden="1">
      <c r="A337" s="25"/>
      <c r="B337" s="293" t="s">
        <v>674</v>
      </c>
      <c r="C337" s="288"/>
      <c r="D337" s="288"/>
      <c r="E337" s="288"/>
      <c r="F337" s="289"/>
      <c r="G337" s="289"/>
      <c r="H337" s="25"/>
      <c r="I337" s="25"/>
    </row>
    <row r="338" spans="1:9" ht="15.5" hidden="1">
      <c r="A338" s="25"/>
      <c r="B338" s="293" t="s">
        <v>675</v>
      </c>
      <c r="C338" s="288"/>
      <c r="D338" s="288"/>
      <c r="E338" s="288"/>
      <c r="F338" s="289"/>
      <c r="G338" s="289"/>
      <c r="H338" s="25"/>
      <c r="I338" s="25"/>
    </row>
    <row r="339" spans="1:9" ht="15.5" hidden="1">
      <c r="A339" s="25"/>
      <c r="B339" s="293" t="s">
        <v>460</v>
      </c>
      <c r="C339" s="288"/>
      <c r="D339" s="288"/>
      <c r="E339" s="288"/>
      <c r="F339" s="289"/>
      <c r="G339" s="289"/>
      <c r="H339" s="25"/>
      <c r="I339" s="25"/>
    </row>
    <row r="340" spans="1:9" ht="15.5" hidden="1">
      <c r="A340" s="25"/>
      <c r="B340" s="298" t="s">
        <v>861</v>
      </c>
      <c r="C340" s="288"/>
      <c r="D340" s="288"/>
      <c r="E340" s="288"/>
      <c r="F340" s="289"/>
      <c r="G340" s="289"/>
      <c r="H340" s="25"/>
      <c r="I340" s="25"/>
    </row>
    <row r="341" spans="1:9" ht="17.5" hidden="1">
      <c r="A341" s="25"/>
      <c r="B341" s="296" t="s">
        <v>676</v>
      </c>
      <c r="C341" s="288"/>
      <c r="D341" s="288"/>
      <c r="E341" s="288"/>
      <c r="F341" s="289"/>
      <c r="G341" s="289"/>
      <c r="H341" s="25"/>
      <c r="I341" s="25"/>
    </row>
    <row r="342" spans="1:9" ht="15.5" hidden="1">
      <c r="A342" s="25"/>
      <c r="B342" s="298" t="s">
        <v>861</v>
      </c>
      <c r="C342" s="288"/>
      <c r="D342" s="288"/>
      <c r="E342" s="288"/>
      <c r="F342" s="289"/>
      <c r="G342" s="289"/>
      <c r="H342" s="25"/>
      <c r="I342" s="25"/>
    </row>
    <row r="343" spans="1:9" ht="17.5" hidden="1">
      <c r="A343" s="25"/>
      <c r="B343" s="295" t="s">
        <v>677</v>
      </c>
      <c r="C343" s="288"/>
      <c r="D343" s="288"/>
      <c r="E343" s="288"/>
      <c r="F343" s="289"/>
      <c r="G343" s="289"/>
      <c r="H343" s="25"/>
      <c r="I343" s="25"/>
    </row>
    <row r="344" spans="1:9" ht="15.5" hidden="1">
      <c r="A344" s="25"/>
      <c r="B344" s="293" t="s">
        <v>191</v>
      </c>
      <c r="C344" s="288"/>
      <c r="D344" s="288"/>
      <c r="E344" s="288"/>
      <c r="F344" s="289"/>
      <c r="G344" s="289"/>
      <c r="H344" s="25"/>
      <c r="I344" s="25"/>
    </row>
    <row r="345" spans="1:9" ht="15.5" hidden="1">
      <c r="A345" s="25"/>
      <c r="B345" s="293" t="s">
        <v>678</v>
      </c>
      <c r="C345" s="288"/>
      <c r="D345" s="288"/>
      <c r="E345" s="288"/>
      <c r="F345" s="289"/>
      <c r="G345" s="289"/>
      <c r="H345" s="25"/>
      <c r="I345" s="25"/>
    </row>
    <row r="346" spans="1:9" ht="15.5" hidden="1">
      <c r="A346" s="25"/>
      <c r="B346" s="293" t="s">
        <v>679</v>
      </c>
      <c r="C346" s="288"/>
      <c r="D346" s="288"/>
      <c r="E346" s="288"/>
      <c r="F346" s="289"/>
      <c r="G346" s="289"/>
      <c r="H346" s="25"/>
      <c r="I346" s="25"/>
    </row>
    <row r="347" spans="1:9" ht="15.5" hidden="1">
      <c r="A347" s="25"/>
      <c r="B347" s="293" t="s">
        <v>680</v>
      </c>
      <c r="C347" s="288"/>
      <c r="D347" s="288"/>
      <c r="E347" s="288"/>
      <c r="F347" s="289"/>
      <c r="G347" s="289"/>
      <c r="H347" s="25"/>
      <c r="I347" s="25"/>
    </row>
    <row r="348" spans="1:9" ht="15.5" hidden="1">
      <c r="A348" s="25"/>
      <c r="B348" s="293" t="s">
        <v>619</v>
      </c>
      <c r="C348" s="288"/>
      <c r="D348" s="288"/>
      <c r="E348" s="288"/>
      <c r="F348" s="289"/>
      <c r="G348" s="289"/>
      <c r="H348" s="25"/>
      <c r="I348" s="25"/>
    </row>
    <row r="349" spans="1:9" ht="15.5" hidden="1">
      <c r="A349" s="25"/>
      <c r="B349" s="293" t="s">
        <v>681</v>
      </c>
      <c r="C349" s="288"/>
      <c r="D349" s="288"/>
      <c r="E349" s="288"/>
      <c r="F349" s="289"/>
      <c r="G349" s="289"/>
      <c r="H349" s="25"/>
      <c r="I349" s="25"/>
    </row>
    <row r="350" spans="1:9" ht="15.5" hidden="1">
      <c r="A350" s="25"/>
      <c r="B350" s="293" t="s">
        <v>682</v>
      </c>
      <c r="C350" s="288"/>
      <c r="D350" s="288"/>
      <c r="E350" s="288"/>
      <c r="F350" s="289"/>
      <c r="G350" s="289"/>
      <c r="H350" s="25"/>
      <c r="I350" s="25"/>
    </row>
    <row r="351" spans="1:9" ht="15.5" hidden="1">
      <c r="A351" s="25"/>
      <c r="B351" s="293" t="s">
        <v>683</v>
      </c>
      <c r="C351" s="288"/>
      <c r="D351" s="288"/>
      <c r="E351" s="288"/>
      <c r="F351" s="289"/>
      <c r="G351" s="289"/>
      <c r="H351" s="25"/>
      <c r="I351" s="25"/>
    </row>
    <row r="352" spans="1:9" ht="15.5" hidden="1">
      <c r="A352" s="25"/>
      <c r="B352" s="293" t="s">
        <v>684</v>
      </c>
      <c r="C352" s="288"/>
      <c r="D352" s="288"/>
      <c r="E352" s="288"/>
      <c r="F352" s="289"/>
      <c r="G352" s="289"/>
      <c r="H352" s="25"/>
      <c r="I352" s="25"/>
    </row>
    <row r="353" spans="1:9" ht="15.5" hidden="1">
      <c r="A353" s="25"/>
      <c r="B353" s="293" t="s">
        <v>685</v>
      </c>
      <c r="C353" s="288"/>
      <c r="D353" s="288"/>
      <c r="E353" s="288"/>
      <c r="F353" s="289"/>
      <c r="G353" s="289"/>
      <c r="H353" s="25"/>
      <c r="I353" s="25"/>
    </row>
    <row r="354" spans="1:9" ht="15.5" hidden="1">
      <c r="A354" s="25"/>
      <c r="B354" s="293" t="s">
        <v>686</v>
      </c>
      <c r="C354" s="288"/>
      <c r="D354" s="288"/>
      <c r="E354" s="288"/>
      <c r="F354" s="289"/>
      <c r="G354" s="289"/>
      <c r="H354" s="25"/>
      <c r="I354" s="25"/>
    </row>
    <row r="355" spans="1:9" ht="15.5" hidden="1">
      <c r="A355" s="25"/>
      <c r="B355" s="293" t="s">
        <v>687</v>
      </c>
      <c r="C355" s="288"/>
      <c r="D355" s="288"/>
      <c r="E355" s="288"/>
      <c r="F355" s="289"/>
      <c r="G355" s="289"/>
      <c r="H355" s="25"/>
      <c r="I355" s="25"/>
    </row>
    <row r="356" spans="1:9" ht="15.5" hidden="1">
      <c r="A356" s="25"/>
      <c r="B356" s="293" t="s">
        <v>688</v>
      </c>
      <c r="C356" s="288"/>
      <c r="D356" s="288"/>
      <c r="E356" s="288"/>
      <c r="F356" s="289"/>
      <c r="G356" s="289"/>
      <c r="H356" s="25"/>
      <c r="I356" s="25"/>
    </row>
    <row r="357" spans="1:9" ht="15.5" hidden="1">
      <c r="A357" s="25"/>
      <c r="B357" s="293" t="s">
        <v>689</v>
      </c>
      <c r="C357" s="288"/>
      <c r="D357" s="288"/>
      <c r="E357" s="288"/>
      <c r="F357" s="289"/>
      <c r="G357" s="289"/>
      <c r="H357" s="25"/>
      <c r="I357" s="25"/>
    </row>
    <row r="358" spans="1:9" ht="15.5" hidden="1">
      <c r="A358" s="25"/>
      <c r="B358" s="293" t="s">
        <v>690</v>
      </c>
      <c r="C358" s="288"/>
      <c r="D358" s="288"/>
      <c r="E358" s="288"/>
      <c r="F358" s="289"/>
      <c r="G358" s="289"/>
      <c r="H358" s="25"/>
      <c r="I358" s="25"/>
    </row>
    <row r="359" spans="1:9" ht="15.5" hidden="1">
      <c r="A359" s="25"/>
      <c r="B359" s="293" t="s">
        <v>691</v>
      </c>
      <c r="C359" s="288"/>
      <c r="D359" s="288"/>
      <c r="E359" s="288"/>
      <c r="F359" s="289"/>
      <c r="G359" s="289"/>
      <c r="H359" s="25"/>
      <c r="I359" s="25"/>
    </row>
    <row r="360" spans="1:9" ht="15.5" hidden="1">
      <c r="A360" s="25"/>
      <c r="B360" s="293" t="s">
        <v>692</v>
      </c>
      <c r="C360" s="288"/>
      <c r="D360" s="288"/>
      <c r="E360" s="288"/>
      <c r="F360" s="289"/>
      <c r="G360" s="289"/>
      <c r="H360" s="25"/>
      <c r="I360" s="25"/>
    </row>
    <row r="361" spans="1:9" ht="15.5" hidden="1">
      <c r="A361" s="25"/>
      <c r="B361" s="293" t="s">
        <v>693</v>
      </c>
      <c r="C361" s="288"/>
      <c r="D361" s="288"/>
      <c r="E361" s="288"/>
      <c r="F361" s="289"/>
      <c r="G361" s="289"/>
      <c r="H361" s="25"/>
      <c r="I361" s="25"/>
    </row>
    <row r="362" spans="1:9" ht="15.5" hidden="1">
      <c r="A362" s="25"/>
      <c r="B362" s="293" t="s">
        <v>694</v>
      </c>
      <c r="C362" s="288"/>
      <c r="D362" s="288"/>
      <c r="E362" s="288"/>
      <c r="F362" s="289"/>
      <c r="G362" s="289"/>
      <c r="H362" s="25"/>
      <c r="I362" s="25"/>
    </row>
    <row r="363" spans="1:9" ht="15.5" hidden="1">
      <c r="A363" s="25"/>
      <c r="B363" s="293" t="s">
        <v>695</v>
      </c>
      <c r="C363" s="288"/>
      <c r="D363" s="288"/>
      <c r="E363" s="288"/>
      <c r="F363" s="289"/>
      <c r="G363" s="289"/>
      <c r="H363" s="25"/>
      <c r="I363" s="25"/>
    </row>
    <row r="364" spans="1:9" ht="15.5" hidden="1">
      <c r="A364" s="25"/>
      <c r="B364" s="293" t="s">
        <v>696</v>
      </c>
      <c r="C364" s="288"/>
      <c r="D364" s="288"/>
      <c r="E364" s="288"/>
      <c r="F364" s="289"/>
      <c r="G364" s="289"/>
      <c r="H364" s="25"/>
      <c r="I364" s="25"/>
    </row>
    <row r="365" spans="1:9" ht="15.5" hidden="1">
      <c r="A365" s="25"/>
      <c r="B365" s="293" t="s">
        <v>697</v>
      </c>
      <c r="C365" s="288"/>
      <c r="D365" s="288"/>
      <c r="E365" s="288"/>
      <c r="F365" s="289"/>
      <c r="G365" s="289"/>
      <c r="H365" s="25"/>
      <c r="I365" s="25"/>
    </row>
    <row r="366" spans="1:9" ht="15.5" hidden="1">
      <c r="A366" s="25"/>
      <c r="B366" s="298" t="s">
        <v>861</v>
      </c>
      <c r="C366" s="288"/>
      <c r="D366" s="288"/>
      <c r="E366" s="288"/>
      <c r="F366" s="289"/>
      <c r="G366" s="289"/>
      <c r="H366" s="25"/>
      <c r="I366" s="25"/>
    </row>
    <row r="367" spans="1:9" ht="17.5" hidden="1">
      <c r="A367" s="25"/>
      <c r="B367" s="295" t="s">
        <v>698</v>
      </c>
      <c r="C367" s="288"/>
      <c r="D367" s="288"/>
      <c r="E367" s="288"/>
      <c r="F367" s="289"/>
      <c r="G367" s="289"/>
      <c r="H367" s="25"/>
      <c r="I367" s="25"/>
    </row>
    <row r="368" spans="1:9" ht="15.5" hidden="1">
      <c r="A368" s="25"/>
      <c r="B368" s="293" t="s">
        <v>699</v>
      </c>
      <c r="C368" s="288"/>
      <c r="D368" s="288"/>
      <c r="E368" s="288"/>
      <c r="F368" s="289"/>
      <c r="G368" s="289"/>
      <c r="H368" s="25"/>
      <c r="I368" s="25"/>
    </row>
    <row r="369" spans="1:9" ht="15.5" hidden="1">
      <c r="A369" s="25"/>
      <c r="B369" s="293" t="s">
        <v>700</v>
      </c>
      <c r="C369" s="288"/>
      <c r="D369" s="288"/>
      <c r="E369" s="288"/>
      <c r="F369" s="289"/>
      <c r="G369" s="289"/>
      <c r="H369" s="25"/>
      <c r="I369" s="25"/>
    </row>
    <row r="370" spans="1:9" ht="15.5" hidden="1">
      <c r="A370" s="25"/>
      <c r="B370" s="293" t="s">
        <v>701</v>
      </c>
      <c r="C370" s="288"/>
      <c r="D370" s="288"/>
      <c r="E370" s="288"/>
      <c r="F370" s="289"/>
      <c r="G370" s="289"/>
      <c r="H370" s="25"/>
      <c r="I370" s="25"/>
    </row>
    <row r="371" spans="1:9" ht="15.5" hidden="1">
      <c r="A371" s="25"/>
      <c r="B371" s="293" t="s">
        <v>702</v>
      </c>
      <c r="C371" s="288"/>
      <c r="D371" s="288"/>
      <c r="E371" s="288"/>
      <c r="F371" s="289"/>
      <c r="G371" s="289"/>
      <c r="H371" s="25"/>
      <c r="I371" s="25"/>
    </row>
    <row r="372" spans="1:9" ht="15.5" hidden="1">
      <c r="A372" s="25"/>
      <c r="B372" s="293" t="s">
        <v>703</v>
      </c>
      <c r="C372" s="288"/>
      <c r="D372" s="288"/>
      <c r="E372" s="288"/>
      <c r="F372" s="289"/>
      <c r="G372" s="289"/>
      <c r="H372" s="25"/>
      <c r="I372" s="25"/>
    </row>
    <row r="373" spans="1:9" ht="15.5" hidden="1">
      <c r="A373" s="25"/>
      <c r="B373" s="293" t="s">
        <v>529</v>
      </c>
      <c r="C373" s="288"/>
      <c r="D373" s="288"/>
      <c r="E373" s="288"/>
      <c r="F373" s="289"/>
      <c r="G373" s="289"/>
      <c r="H373" s="25"/>
      <c r="I373" s="25"/>
    </row>
    <row r="374" spans="1:9" ht="15.5" hidden="1">
      <c r="A374" s="25"/>
      <c r="B374" s="293" t="s">
        <v>704</v>
      </c>
      <c r="C374" s="288"/>
      <c r="D374" s="288"/>
      <c r="E374" s="288"/>
      <c r="F374" s="289"/>
      <c r="G374" s="289"/>
      <c r="H374" s="25"/>
      <c r="I374" s="25"/>
    </row>
    <row r="375" spans="1:9" ht="15.5" hidden="1">
      <c r="A375" s="25"/>
      <c r="B375" s="293" t="s">
        <v>705</v>
      </c>
      <c r="C375" s="288"/>
      <c r="D375" s="288"/>
      <c r="E375" s="288"/>
      <c r="F375" s="289"/>
      <c r="G375" s="289"/>
      <c r="H375" s="25"/>
      <c r="I375" s="25"/>
    </row>
    <row r="376" spans="1:9" ht="15.5" hidden="1">
      <c r="A376" s="25"/>
      <c r="B376" s="293" t="s">
        <v>706</v>
      </c>
      <c r="C376" s="288"/>
      <c r="D376" s="288"/>
      <c r="E376" s="288"/>
      <c r="F376" s="289"/>
      <c r="G376" s="289"/>
      <c r="H376" s="25"/>
      <c r="I376" s="25"/>
    </row>
    <row r="377" spans="1:9" ht="15.5" hidden="1">
      <c r="A377" s="25"/>
      <c r="B377" s="293" t="s">
        <v>707</v>
      </c>
      <c r="C377" s="288"/>
      <c r="D377" s="288"/>
      <c r="E377" s="288"/>
      <c r="F377" s="289"/>
      <c r="G377" s="289"/>
      <c r="H377" s="25"/>
      <c r="I377" s="25"/>
    </row>
    <row r="378" spans="1:9" ht="15.5" hidden="1">
      <c r="A378" s="25"/>
      <c r="B378" s="293" t="s">
        <v>708</v>
      </c>
      <c r="C378" s="288"/>
      <c r="D378" s="288"/>
      <c r="E378" s="288"/>
      <c r="F378" s="289"/>
      <c r="G378" s="289"/>
      <c r="H378" s="25"/>
      <c r="I378" s="25"/>
    </row>
    <row r="379" spans="1:9" ht="15.5" hidden="1">
      <c r="A379" s="25"/>
      <c r="B379" s="293" t="s">
        <v>709</v>
      </c>
      <c r="C379" s="288"/>
      <c r="D379" s="288"/>
      <c r="E379" s="288"/>
      <c r="F379" s="289"/>
      <c r="G379" s="289"/>
      <c r="H379" s="25"/>
      <c r="I379" s="25"/>
    </row>
    <row r="380" spans="1:9" ht="15.5" hidden="1">
      <c r="A380" s="25"/>
      <c r="B380" s="293" t="s">
        <v>710</v>
      </c>
      <c r="C380" s="288"/>
      <c r="D380" s="288"/>
      <c r="E380" s="288"/>
      <c r="F380" s="289"/>
      <c r="G380" s="289"/>
      <c r="H380" s="25"/>
      <c r="I380" s="25"/>
    </row>
    <row r="381" spans="1:9" ht="15.5" hidden="1">
      <c r="A381" s="25"/>
      <c r="B381" s="298" t="s">
        <v>861</v>
      </c>
      <c r="C381" s="288"/>
      <c r="D381" s="288"/>
      <c r="E381" s="288"/>
      <c r="F381" s="289"/>
      <c r="G381" s="289"/>
      <c r="H381" s="25"/>
      <c r="I381" s="25"/>
    </row>
    <row r="382" spans="1:9" ht="17.5" hidden="1">
      <c r="A382" s="25"/>
      <c r="B382" s="295" t="s">
        <v>711</v>
      </c>
      <c r="C382" s="288"/>
      <c r="D382" s="288"/>
      <c r="E382" s="288"/>
      <c r="F382" s="289"/>
      <c r="G382" s="289"/>
      <c r="H382" s="25"/>
      <c r="I382" s="25"/>
    </row>
    <row r="383" spans="1:9" ht="15.5" hidden="1">
      <c r="A383" s="25"/>
      <c r="B383" s="293" t="s">
        <v>712</v>
      </c>
      <c r="C383" s="288"/>
      <c r="D383" s="288"/>
      <c r="E383" s="288"/>
      <c r="F383" s="289"/>
      <c r="G383" s="289"/>
      <c r="H383" s="25"/>
      <c r="I383" s="25"/>
    </row>
    <row r="384" spans="1:9" ht="15.5" hidden="1">
      <c r="A384" s="25"/>
      <c r="B384" s="293" t="s">
        <v>713</v>
      </c>
      <c r="C384" s="288"/>
      <c r="D384" s="288"/>
      <c r="E384" s="288"/>
      <c r="F384" s="289"/>
      <c r="G384" s="289"/>
      <c r="H384" s="25"/>
      <c r="I384" s="25"/>
    </row>
    <row r="385" spans="1:9" ht="15.5" hidden="1">
      <c r="A385" s="25"/>
      <c r="B385" s="293" t="s">
        <v>714</v>
      </c>
      <c r="C385" s="288"/>
      <c r="D385" s="288"/>
      <c r="E385" s="288"/>
      <c r="F385" s="289"/>
      <c r="G385" s="289"/>
      <c r="H385" s="25"/>
      <c r="I385" s="25"/>
    </row>
    <row r="386" spans="1:9" ht="15.5" hidden="1">
      <c r="A386" s="25"/>
      <c r="B386" s="293" t="s">
        <v>715</v>
      </c>
      <c r="C386" s="288"/>
      <c r="D386" s="288"/>
      <c r="E386" s="288"/>
      <c r="F386" s="289"/>
      <c r="G386" s="289"/>
      <c r="H386" s="25"/>
      <c r="I386" s="25"/>
    </row>
    <row r="387" spans="1:9" ht="15.5" hidden="1">
      <c r="A387" s="25"/>
      <c r="B387" s="293" t="s">
        <v>716</v>
      </c>
      <c r="C387" s="288"/>
      <c r="D387" s="288"/>
      <c r="E387" s="288"/>
      <c r="F387" s="289"/>
      <c r="G387" s="289"/>
      <c r="H387" s="25"/>
      <c r="I387" s="25"/>
    </row>
    <row r="388" spans="1:9" ht="15.5" hidden="1">
      <c r="A388" s="25"/>
      <c r="B388" s="293" t="s">
        <v>717</v>
      </c>
      <c r="C388" s="288"/>
      <c r="D388" s="288"/>
      <c r="E388" s="288"/>
      <c r="F388" s="289"/>
      <c r="G388" s="289"/>
      <c r="H388" s="25"/>
      <c r="I388" s="25"/>
    </row>
    <row r="389" spans="1:9" ht="15.5" hidden="1">
      <c r="A389" s="25"/>
      <c r="B389" s="293" t="s">
        <v>718</v>
      </c>
      <c r="C389" s="288"/>
      <c r="D389" s="288"/>
      <c r="E389" s="288"/>
      <c r="F389" s="289"/>
      <c r="G389" s="289"/>
      <c r="H389" s="25"/>
      <c r="I389" s="25"/>
    </row>
    <row r="390" spans="1:9" ht="15.5" hidden="1">
      <c r="A390" s="25"/>
      <c r="B390" s="293" t="s">
        <v>719</v>
      </c>
      <c r="C390" s="288"/>
      <c r="D390" s="288"/>
      <c r="E390" s="288"/>
      <c r="F390" s="289"/>
      <c r="G390" s="289"/>
      <c r="H390" s="25"/>
      <c r="I390" s="25"/>
    </row>
    <row r="391" spans="1:9" ht="15.5" hidden="1">
      <c r="A391" s="25"/>
      <c r="B391" s="293" t="s">
        <v>720</v>
      </c>
      <c r="C391" s="288"/>
      <c r="D391" s="288"/>
      <c r="E391" s="288"/>
      <c r="F391" s="289"/>
      <c r="G391" s="289"/>
      <c r="H391" s="25"/>
      <c r="I391" s="25"/>
    </row>
    <row r="392" spans="1:9" ht="15.5" hidden="1">
      <c r="A392" s="25"/>
      <c r="B392" s="293" t="s">
        <v>721</v>
      </c>
      <c r="C392" s="288"/>
      <c r="D392" s="288"/>
      <c r="E392" s="288"/>
      <c r="F392" s="289"/>
      <c r="G392" s="289"/>
      <c r="H392" s="25"/>
      <c r="I392" s="25"/>
    </row>
    <row r="393" spans="1:9" ht="15.5" hidden="1">
      <c r="A393" s="25"/>
      <c r="B393" s="293" t="s">
        <v>722</v>
      </c>
      <c r="C393" s="288"/>
      <c r="D393" s="288"/>
      <c r="E393" s="288"/>
      <c r="F393" s="289"/>
      <c r="G393" s="289"/>
      <c r="H393" s="25"/>
      <c r="I393" s="25"/>
    </row>
    <row r="394" spans="1:9" ht="15.5" hidden="1">
      <c r="A394" s="25"/>
      <c r="B394" s="293" t="s">
        <v>723</v>
      </c>
      <c r="C394" s="288"/>
      <c r="D394" s="288"/>
      <c r="E394" s="288"/>
      <c r="F394" s="289"/>
      <c r="G394" s="289"/>
      <c r="H394" s="25"/>
      <c r="I394" s="25"/>
    </row>
    <row r="395" spans="1:9" ht="15.5" hidden="1">
      <c r="A395" s="25"/>
      <c r="B395" s="293" t="s">
        <v>724</v>
      </c>
      <c r="C395" s="288"/>
      <c r="D395" s="288"/>
      <c r="E395" s="288"/>
      <c r="F395" s="289"/>
      <c r="G395" s="289"/>
      <c r="H395" s="25"/>
      <c r="I395" s="25"/>
    </row>
    <row r="396" spans="1:9" ht="15.5" hidden="1">
      <c r="A396" s="25"/>
      <c r="B396" s="293" t="s">
        <v>697</v>
      </c>
      <c r="C396" s="288"/>
      <c r="D396" s="288"/>
      <c r="E396" s="288"/>
      <c r="F396" s="289"/>
      <c r="G396" s="289"/>
      <c r="H396" s="25"/>
      <c r="I396" s="25"/>
    </row>
    <row r="397" spans="1:9" ht="15.5" hidden="1">
      <c r="A397" s="25"/>
      <c r="B397" s="293" t="s">
        <v>725</v>
      </c>
      <c r="C397" s="288"/>
      <c r="D397" s="288"/>
      <c r="E397" s="288"/>
      <c r="F397" s="289"/>
      <c r="G397" s="289"/>
      <c r="H397" s="25"/>
      <c r="I397" s="25"/>
    </row>
    <row r="398" spans="1:9" ht="15.5" hidden="1">
      <c r="A398" s="25"/>
      <c r="B398" s="293" t="s">
        <v>726</v>
      </c>
      <c r="C398" s="288"/>
      <c r="D398" s="288"/>
      <c r="E398" s="288"/>
      <c r="F398" s="289"/>
      <c r="G398" s="289"/>
      <c r="H398" s="25"/>
      <c r="I398" s="25"/>
    </row>
    <row r="399" spans="1:9" ht="15.5" hidden="1">
      <c r="A399" s="25"/>
      <c r="B399" s="298" t="s">
        <v>861</v>
      </c>
      <c r="C399" s="288"/>
      <c r="D399" s="288"/>
      <c r="E399" s="288"/>
      <c r="F399" s="289"/>
      <c r="G399" s="289"/>
      <c r="H399" s="25"/>
      <c r="I399" s="25"/>
    </row>
    <row r="400" spans="1:9" ht="17.5" hidden="1">
      <c r="A400" s="25"/>
      <c r="B400" s="295" t="s">
        <v>727</v>
      </c>
      <c r="C400" s="288"/>
      <c r="D400" s="288"/>
      <c r="E400" s="288"/>
      <c r="F400" s="289"/>
      <c r="G400" s="289"/>
      <c r="H400" s="25"/>
      <c r="I400" s="25"/>
    </row>
    <row r="401" spans="1:9" ht="15.5" hidden="1">
      <c r="A401" s="25"/>
      <c r="B401" s="293" t="s">
        <v>728</v>
      </c>
      <c r="C401" s="288"/>
      <c r="D401" s="288"/>
      <c r="E401" s="288"/>
      <c r="F401" s="289"/>
      <c r="G401" s="289"/>
      <c r="H401" s="25"/>
      <c r="I401" s="25"/>
    </row>
    <row r="402" spans="1:9" ht="15.5" hidden="1">
      <c r="A402" s="25"/>
      <c r="B402" s="293" t="s">
        <v>729</v>
      </c>
      <c r="C402" s="288"/>
      <c r="D402" s="288"/>
      <c r="E402" s="288"/>
      <c r="F402" s="289"/>
      <c r="G402" s="289"/>
      <c r="H402" s="25"/>
      <c r="I402" s="25"/>
    </row>
    <row r="403" spans="1:9" ht="15.5" hidden="1">
      <c r="A403" s="25"/>
      <c r="B403" s="293" t="s">
        <v>730</v>
      </c>
      <c r="C403" s="288"/>
      <c r="D403" s="288"/>
      <c r="E403" s="288"/>
      <c r="F403" s="289"/>
      <c r="G403" s="289"/>
      <c r="H403" s="25"/>
      <c r="I403" s="25"/>
    </row>
    <row r="404" spans="1:9" ht="15.5" hidden="1">
      <c r="A404" s="25"/>
      <c r="B404" s="293" t="s">
        <v>731</v>
      </c>
      <c r="C404" s="288"/>
      <c r="D404" s="288"/>
      <c r="E404" s="288"/>
      <c r="F404" s="289"/>
      <c r="G404" s="289"/>
      <c r="H404" s="25"/>
      <c r="I404" s="25"/>
    </row>
    <row r="405" spans="1:9" ht="15.5" hidden="1">
      <c r="A405" s="25"/>
      <c r="B405" s="293" t="s">
        <v>732</v>
      </c>
      <c r="C405" s="288"/>
      <c r="D405" s="288"/>
      <c r="E405" s="288"/>
      <c r="F405" s="289"/>
      <c r="G405" s="289"/>
      <c r="H405" s="25"/>
      <c r="I405" s="25"/>
    </row>
    <row r="406" spans="1:9" ht="15.5" hidden="1">
      <c r="A406" s="25"/>
      <c r="B406" s="293" t="s">
        <v>733</v>
      </c>
      <c r="C406" s="288"/>
      <c r="D406" s="288"/>
      <c r="E406" s="288"/>
      <c r="F406" s="289"/>
      <c r="G406" s="289"/>
      <c r="H406" s="25"/>
      <c r="I406" s="25"/>
    </row>
    <row r="407" spans="1:9" ht="15.5" hidden="1">
      <c r="A407" s="25"/>
      <c r="B407" s="293" t="s">
        <v>734</v>
      </c>
      <c r="C407" s="288"/>
      <c r="D407" s="288"/>
      <c r="E407" s="288"/>
      <c r="F407" s="289"/>
      <c r="G407" s="289"/>
      <c r="H407" s="25"/>
      <c r="I407" s="25"/>
    </row>
    <row r="408" spans="1:9" ht="15.5" hidden="1">
      <c r="A408" s="25"/>
      <c r="B408" s="293" t="s">
        <v>398</v>
      </c>
      <c r="C408" s="288"/>
      <c r="D408" s="288"/>
      <c r="E408" s="288"/>
      <c r="F408" s="289"/>
      <c r="G408" s="289"/>
      <c r="H408" s="25"/>
      <c r="I408" s="25"/>
    </row>
    <row r="409" spans="1:9" ht="15.5" hidden="1">
      <c r="A409" s="25"/>
      <c r="B409" s="293" t="s">
        <v>735</v>
      </c>
      <c r="C409" s="288"/>
      <c r="D409" s="288"/>
      <c r="E409" s="288"/>
      <c r="F409" s="289"/>
      <c r="G409" s="289"/>
      <c r="H409" s="25"/>
      <c r="I409" s="25"/>
    </row>
    <row r="410" spans="1:9" ht="15.5" hidden="1">
      <c r="A410" s="25"/>
      <c r="B410" s="293" t="s">
        <v>736</v>
      </c>
      <c r="C410" s="288"/>
      <c r="D410" s="288"/>
      <c r="E410" s="288"/>
      <c r="F410" s="289"/>
      <c r="G410" s="289"/>
      <c r="H410" s="25"/>
      <c r="I410" s="25"/>
    </row>
    <row r="411" spans="1:9" ht="15.5" hidden="1">
      <c r="A411" s="25"/>
      <c r="B411" s="293" t="s">
        <v>685</v>
      </c>
      <c r="C411" s="288"/>
      <c r="D411" s="288"/>
      <c r="E411" s="288"/>
      <c r="F411" s="289"/>
      <c r="G411" s="289"/>
      <c r="H411" s="25"/>
      <c r="I411" s="25"/>
    </row>
    <row r="412" spans="1:9" ht="15.5" hidden="1">
      <c r="A412" s="25"/>
      <c r="B412" s="293" t="s">
        <v>737</v>
      </c>
      <c r="C412" s="288"/>
      <c r="D412" s="288"/>
      <c r="E412" s="288"/>
      <c r="F412" s="289"/>
      <c r="G412" s="289"/>
      <c r="H412" s="25"/>
      <c r="I412" s="25"/>
    </row>
    <row r="413" spans="1:9" ht="15.5" hidden="1">
      <c r="A413" s="25"/>
      <c r="B413" s="293" t="s">
        <v>738</v>
      </c>
      <c r="C413" s="288"/>
      <c r="D413" s="288"/>
      <c r="E413" s="288"/>
      <c r="F413" s="289"/>
      <c r="G413" s="289"/>
      <c r="H413" s="25"/>
      <c r="I413" s="25"/>
    </row>
    <row r="414" spans="1:9" ht="15.5" hidden="1">
      <c r="A414" s="25"/>
      <c r="B414" s="293" t="s">
        <v>739</v>
      </c>
      <c r="C414" s="288"/>
      <c r="D414" s="288"/>
      <c r="E414" s="288"/>
      <c r="F414" s="289"/>
      <c r="G414" s="289"/>
      <c r="H414" s="25"/>
      <c r="I414" s="25"/>
    </row>
    <row r="415" spans="1:9" ht="15.5" hidden="1">
      <c r="A415" s="25"/>
      <c r="B415" s="293" t="s">
        <v>740</v>
      </c>
      <c r="C415" s="288"/>
      <c r="D415" s="288"/>
      <c r="E415" s="288"/>
      <c r="F415" s="289"/>
      <c r="G415" s="289"/>
      <c r="H415" s="25"/>
      <c r="I415" s="25"/>
    </row>
    <row r="416" spans="1:9" ht="15.5" hidden="1">
      <c r="A416" s="25"/>
      <c r="B416" s="293" t="s">
        <v>544</v>
      </c>
      <c r="C416" s="288"/>
      <c r="D416" s="288"/>
      <c r="E416" s="288"/>
      <c r="F416" s="289"/>
      <c r="G416" s="289"/>
      <c r="H416" s="25"/>
      <c r="I416" s="25"/>
    </row>
    <row r="417" spans="1:9" ht="15.5" hidden="1">
      <c r="A417" s="25"/>
      <c r="B417" s="293" t="s">
        <v>741</v>
      </c>
      <c r="C417" s="288"/>
      <c r="D417" s="288"/>
      <c r="E417" s="288"/>
      <c r="F417" s="289"/>
      <c r="G417" s="289"/>
      <c r="H417" s="25"/>
      <c r="I417" s="25"/>
    </row>
    <row r="418" spans="1:9" ht="15.5" hidden="1">
      <c r="A418" s="25"/>
      <c r="B418" s="293" t="s">
        <v>742</v>
      </c>
      <c r="C418" s="288"/>
      <c r="D418" s="288"/>
      <c r="E418" s="288"/>
      <c r="F418" s="289"/>
      <c r="G418" s="289"/>
      <c r="H418" s="25"/>
      <c r="I418" s="25"/>
    </row>
    <row r="419" spans="1:9" ht="15.5" hidden="1">
      <c r="A419" s="25"/>
      <c r="B419" s="293" t="s">
        <v>529</v>
      </c>
      <c r="C419" s="288"/>
      <c r="D419" s="288"/>
      <c r="E419" s="288"/>
      <c r="F419" s="289"/>
      <c r="G419" s="289"/>
      <c r="H419" s="25"/>
      <c r="I419" s="25"/>
    </row>
    <row r="420" spans="1:9" ht="15.5" hidden="1">
      <c r="A420" s="25"/>
      <c r="B420" s="293" t="s">
        <v>633</v>
      </c>
      <c r="C420" s="288"/>
      <c r="D420" s="288"/>
      <c r="E420" s="288"/>
      <c r="F420" s="289"/>
      <c r="G420" s="289"/>
      <c r="H420" s="25"/>
      <c r="I420" s="25"/>
    </row>
    <row r="421" spans="1:9" ht="15.5" hidden="1">
      <c r="A421" s="25"/>
      <c r="B421" s="293" t="s">
        <v>743</v>
      </c>
      <c r="C421" s="288"/>
      <c r="D421" s="288"/>
      <c r="E421" s="288"/>
      <c r="F421" s="289"/>
      <c r="G421" s="289"/>
      <c r="H421" s="25"/>
      <c r="I421" s="25"/>
    </row>
    <row r="422" spans="1:9" ht="15.5" hidden="1">
      <c r="A422" s="25"/>
      <c r="B422" s="293" t="s">
        <v>744</v>
      </c>
      <c r="C422" s="288"/>
      <c r="D422" s="288"/>
      <c r="E422" s="288"/>
      <c r="F422" s="289"/>
      <c r="G422" s="289"/>
      <c r="H422" s="25"/>
      <c r="I422" s="25"/>
    </row>
    <row r="423" spans="1:9" ht="15.5" hidden="1">
      <c r="A423" s="25"/>
      <c r="B423" s="293" t="s">
        <v>745</v>
      </c>
      <c r="C423" s="288"/>
      <c r="D423" s="288"/>
      <c r="E423" s="288"/>
      <c r="F423" s="289"/>
      <c r="G423" s="289"/>
      <c r="H423" s="25"/>
      <c r="I423" s="25"/>
    </row>
    <row r="424" spans="1:9" ht="15.5" hidden="1">
      <c r="A424" s="25"/>
      <c r="B424" s="298" t="s">
        <v>861</v>
      </c>
      <c r="C424" s="288"/>
      <c r="D424" s="288"/>
      <c r="E424" s="288"/>
      <c r="F424" s="289"/>
      <c r="G424" s="289"/>
      <c r="H424" s="25"/>
      <c r="I424" s="25"/>
    </row>
    <row r="425" spans="1:9" ht="17.5" hidden="1">
      <c r="A425" s="25"/>
      <c r="B425" s="295" t="s">
        <v>746</v>
      </c>
      <c r="C425" s="288"/>
      <c r="D425" s="288"/>
      <c r="E425" s="288"/>
      <c r="F425" s="289"/>
      <c r="G425" s="289"/>
      <c r="H425" s="25"/>
      <c r="I425" s="25"/>
    </row>
    <row r="426" spans="1:9" ht="15.5" hidden="1">
      <c r="A426" s="25"/>
      <c r="B426" s="293" t="s">
        <v>747</v>
      </c>
      <c r="C426" s="288"/>
      <c r="D426" s="288"/>
      <c r="E426" s="288"/>
      <c r="F426" s="289"/>
      <c r="G426" s="289"/>
      <c r="H426" s="25"/>
      <c r="I426" s="25"/>
    </row>
    <row r="427" spans="1:9" ht="15.5" hidden="1">
      <c r="A427" s="25"/>
      <c r="B427" s="293" t="s">
        <v>748</v>
      </c>
      <c r="C427" s="288"/>
      <c r="D427" s="288"/>
      <c r="E427" s="288"/>
      <c r="F427" s="289"/>
      <c r="G427" s="289"/>
      <c r="H427" s="25"/>
      <c r="I427" s="25"/>
    </row>
    <row r="428" spans="1:9" ht="15.5" hidden="1">
      <c r="A428" s="25"/>
      <c r="B428" s="293" t="s">
        <v>749</v>
      </c>
      <c r="C428" s="288"/>
      <c r="D428" s="288"/>
      <c r="E428" s="288"/>
      <c r="F428" s="289"/>
      <c r="G428" s="289"/>
      <c r="H428" s="25"/>
      <c r="I428" s="25"/>
    </row>
    <row r="429" spans="1:9" ht="15.5" hidden="1">
      <c r="A429" s="25"/>
      <c r="B429" s="293" t="s">
        <v>750</v>
      </c>
      <c r="C429" s="288"/>
      <c r="D429" s="288"/>
      <c r="E429" s="288"/>
      <c r="F429" s="289"/>
      <c r="G429" s="289"/>
      <c r="H429" s="25"/>
      <c r="I429" s="25"/>
    </row>
    <row r="430" spans="1:9" ht="15.5" hidden="1">
      <c r="A430" s="25"/>
      <c r="B430" s="293" t="s">
        <v>751</v>
      </c>
      <c r="C430" s="288"/>
      <c r="D430" s="288"/>
      <c r="E430" s="288"/>
      <c r="F430" s="289"/>
      <c r="G430" s="289"/>
      <c r="H430" s="25"/>
      <c r="I430" s="25"/>
    </row>
    <row r="431" spans="1:9" ht="15.5" hidden="1">
      <c r="A431" s="25"/>
      <c r="B431" s="293" t="s">
        <v>752</v>
      </c>
      <c r="C431" s="288"/>
      <c r="D431" s="288"/>
      <c r="E431" s="288"/>
      <c r="F431" s="289"/>
      <c r="G431" s="289"/>
      <c r="H431" s="25"/>
      <c r="I431" s="25"/>
    </row>
    <row r="432" spans="1:9" ht="15.5" hidden="1">
      <c r="A432" s="25"/>
      <c r="B432" s="293" t="s">
        <v>753</v>
      </c>
      <c r="C432" s="288"/>
      <c r="D432" s="288"/>
      <c r="E432" s="288"/>
      <c r="F432" s="289"/>
      <c r="G432" s="289"/>
      <c r="H432" s="25"/>
      <c r="I432" s="25"/>
    </row>
    <row r="433" spans="1:9" ht="15.5" hidden="1">
      <c r="A433" s="25"/>
      <c r="B433" s="293" t="s">
        <v>754</v>
      </c>
      <c r="C433" s="288"/>
      <c r="D433" s="288"/>
      <c r="E433" s="288"/>
      <c r="F433" s="289"/>
      <c r="G433" s="289"/>
      <c r="H433" s="25"/>
      <c r="I433" s="25"/>
    </row>
    <row r="434" spans="1:9" ht="15.5" hidden="1">
      <c r="A434" s="25"/>
      <c r="B434" s="293" t="s">
        <v>755</v>
      </c>
      <c r="C434" s="288"/>
      <c r="D434" s="288"/>
      <c r="E434" s="288"/>
      <c r="F434" s="289"/>
      <c r="G434" s="289"/>
      <c r="H434" s="25"/>
      <c r="I434" s="25"/>
    </row>
    <row r="435" spans="1:9" ht="15.5" hidden="1">
      <c r="A435" s="25"/>
      <c r="B435" s="293" t="s">
        <v>756</v>
      </c>
      <c r="C435" s="288"/>
      <c r="D435" s="288"/>
      <c r="E435" s="288"/>
      <c r="F435" s="289"/>
      <c r="G435" s="289"/>
      <c r="H435" s="25"/>
      <c r="I435" s="25"/>
    </row>
    <row r="436" spans="1:9" ht="15.5" hidden="1">
      <c r="A436" s="25"/>
      <c r="B436" s="293" t="s">
        <v>757</v>
      </c>
      <c r="C436" s="288"/>
      <c r="D436" s="288"/>
      <c r="E436" s="288"/>
      <c r="F436" s="289"/>
      <c r="G436" s="289"/>
      <c r="H436" s="25"/>
      <c r="I436" s="25"/>
    </row>
    <row r="437" spans="1:9" ht="15.5" hidden="1">
      <c r="A437" s="25"/>
      <c r="B437" s="293" t="s">
        <v>758</v>
      </c>
      <c r="C437" s="288"/>
      <c r="D437" s="288"/>
      <c r="E437" s="288"/>
      <c r="F437" s="289"/>
      <c r="G437" s="289"/>
      <c r="H437" s="25"/>
      <c r="I437" s="25"/>
    </row>
    <row r="438" spans="1:9" ht="15.5" hidden="1">
      <c r="A438" s="25"/>
      <c r="B438" s="293" t="s">
        <v>759</v>
      </c>
      <c r="C438" s="288"/>
      <c r="D438" s="288"/>
      <c r="E438" s="288"/>
      <c r="F438" s="289"/>
      <c r="G438" s="289"/>
      <c r="H438" s="25"/>
      <c r="I438" s="25"/>
    </row>
    <row r="439" spans="1:9" ht="15.5" hidden="1">
      <c r="A439" s="25"/>
      <c r="B439" s="293" t="s">
        <v>760</v>
      </c>
      <c r="C439" s="288"/>
      <c r="D439" s="288"/>
      <c r="E439" s="288"/>
      <c r="F439" s="289"/>
      <c r="G439" s="289"/>
      <c r="H439" s="25"/>
      <c r="I439" s="25"/>
    </row>
    <row r="440" spans="1:9" ht="15.5" hidden="1">
      <c r="A440" s="25"/>
      <c r="B440" s="293" t="s">
        <v>761</v>
      </c>
      <c r="C440" s="288"/>
      <c r="D440" s="288"/>
      <c r="E440" s="288"/>
      <c r="F440" s="289"/>
      <c r="G440" s="289"/>
      <c r="H440" s="25"/>
      <c r="I440" s="25"/>
    </row>
    <row r="441" spans="1:9" ht="15.5" hidden="1">
      <c r="A441" s="25"/>
      <c r="B441" s="293" t="s">
        <v>762</v>
      </c>
      <c r="C441" s="288"/>
      <c r="D441" s="288"/>
      <c r="E441" s="288"/>
      <c r="F441" s="289"/>
      <c r="G441" s="289"/>
      <c r="H441" s="25"/>
      <c r="I441" s="25"/>
    </row>
    <row r="442" spans="1:9" ht="15.5" hidden="1">
      <c r="A442" s="25"/>
      <c r="B442" s="293" t="s">
        <v>763</v>
      </c>
      <c r="C442" s="288"/>
      <c r="D442" s="288"/>
      <c r="E442" s="288"/>
      <c r="F442" s="289"/>
      <c r="G442" s="289"/>
      <c r="H442" s="25"/>
      <c r="I442" s="25"/>
    </row>
    <row r="443" spans="1:9" ht="15.5" hidden="1">
      <c r="A443" s="25"/>
      <c r="B443" s="293" t="s">
        <v>764</v>
      </c>
      <c r="C443" s="288"/>
      <c r="D443" s="288"/>
      <c r="E443" s="288"/>
      <c r="F443" s="289"/>
      <c r="G443" s="289"/>
      <c r="H443" s="25"/>
      <c r="I443" s="25"/>
    </row>
    <row r="444" spans="1:9" ht="15.5" hidden="1">
      <c r="A444" s="25"/>
      <c r="B444" s="293" t="s">
        <v>765</v>
      </c>
      <c r="C444" s="288"/>
      <c r="D444" s="288"/>
      <c r="E444" s="288"/>
      <c r="F444" s="289"/>
      <c r="G444" s="289"/>
      <c r="H444" s="25"/>
      <c r="I444" s="25"/>
    </row>
    <row r="445" spans="1:9" ht="15.5" hidden="1">
      <c r="A445" s="25"/>
      <c r="B445" s="293" t="s">
        <v>766</v>
      </c>
      <c r="C445" s="288"/>
      <c r="D445" s="288"/>
      <c r="E445" s="288"/>
      <c r="F445" s="289"/>
      <c r="G445" s="289"/>
      <c r="H445" s="25"/>
      <c r="I445" s="25"/>
    </row>
    <row r="446" spans="1:9" ht="15.5" hidden="1">
      <c r="A446" s="25"/>
      <c r="B446" s="293" t="s">
        <v>767</v>
      </c>
      <c r="C446" s="288"/>
      <c r="D446" s="288"/>
      <c r="E446" s="288"/>
      <c r="F446" s="289"/>
      <c r="G446" s="289"/>
      <c r="H446" s="25"/>
      <c r="I446" s="25"/>
    </row>
    <row r="447" spans="1:9" ht="15.5" hidden="1">
      <c r="A447" s="25"/>
      <c r="B447" s="293" t="s">
        <v>768</v>
      </c>
      <c r="C447" s="288"/>
      <c r="D447" s="288"/>
      <c r="E447" s="288"/>
      <c r="F447" s="289"/>
      <c r="G447" s="289"/>
      <c r="H447" s="25"/>
      <c r="I447" s="25"/>
    </row>
    <row r="448" spans="1:9" ht="15.5" hidden="1">
      <c r="A448" s="25"/>
      <c r="B448" s="293" t="s">
        <v>769</v>
      </c>
      <c r="C448" s="288"/>
      <c r="D448" s="288"/>
      <c r="E448" s="288"/>
      <c r="F448" s="289"/>
      <c r="G448" s="289"/>
      <c r="H448" s="25"/>
      <c r="I448" s="25"/>
    </row>
    <row r="449" spans="1:9" ht="15.5" hidden="1">
      <c r="A449" s="25"/>
      <c r="B449" s="298" t="s">
        <v>861</v>
      </c>
      <c r="C449" s="288"/>
      <c r="D449" s="288"/>
      <c r="E449" s="288"/>
      <c r="F449" s="289"/>
      <c r="G449" s="289"/>
      <c r="H449" s="25"/>
      <c r="I449" s="25"/>
    </row>
    <row r="450" spans="1:9" ht="17.5" hidden="1">
      <c r="A450" s="25"/>
      <c r="B450" s="295" t="s">
        <v>770</v>
      </c>
      <c r="C450" s="288"/>
      <c r="D450" s="288"/>
      <c r="E450" s="288"/>
      <c r="F450" s="289"/>
      <c r="G450" s="289"/>
      <c r="H450" s="25"/>
      <c r="I450" s="25"/>
    </row>
    <row r="451" spans="1:9" ht="15.5" hidden="1">
      <c r="A451" s="25"/>
      <c r="B451" s="293" t="s">
        <v>771</v>
      </c>
      <c r="C451" s="288"/>
      <c r="D451" s="288"/>
      <c r="E451" s="288"/>
      <c r="F451" s="289"/>
      <c r="G451" s="289"/>
      <c r="H451" s="25"/>
      <c r="I451" s="25"/>
    </row>
    <row r="452" spans="1:9" ht="15.5" hidden="1">
      <c r="A452" s="25"/>
      <c r="B452" s="293" t="s">
        <v>772</v>
      </c>
      <c r="C452" s="288"/>
      <c r="D452" s="288"/>
      <c r="E452" s="288"/>
      <c r="F452" s="289"/>
      <c r="G452" s="289"/>
      <c r="H452" s="25"/>
      <c r="I452" s="25"/>
    </row>
    <row r="453" spans="1:9" ht="15.5" hidden="1">
      <c r="A453" s="25"/>
      <c r="B453" s="293" t="s">
        <v>773</v>
      </c>
      <c r="C453" s="288"/>
      <c r="D453" s="288"/>
      <c r="E453" s="288"/>
      <c r="F453" s="289"/>
      <c r="G453" s="289"/>
      <c r="H453" s="25"/>
      <c r="I453" s="25"/>
    </row>
    <row r="454" spans="1:9" ht="15.5" hidden="1">
      <c r="A454" s="25"/>
      <c r="B454" s="293" t="s">
        <v>774</v>
      </c>
      <c r="C454" s="288"/>
      <c r="D454" s="288"/>
      <c r="E454" s="288"/>
      <c r="F454" s="289"/>
      <c r="G454" s="289"/>
      <c r="H454" s="25"/>
      <c r="I454" s="25"/>
    </row>
    <row r="455" spans="1:9" ht="15.5" hidden="1">
      <c r="A455" s="25"/>
      <c r="B455" s="293" t="s">
        <v>775</v>
      </c>
      <c r="C455" s="288"/>
      <c r="D455" s="288"/>
      <c r="E455" s="288"/>
      <c r="F455" s="289"/>
      <c r="G455" s="289"/>
      <c r="H455" s="25"/>
      <c r="I455" s="25"/>
    </row>
    <row r="456" spans="1:9" ht="15.5" hidden="1">
      <c r="A456" s="25"/>
      <c r="B456" s="293" t="s">
        <v>776</v>
      </c>
      <c r="C456" s="288"/>
      <c r="D456" s="288"/>
      <c r="E456" s="288"/>
      <c r="F456" s="289"/>
      <c r="G456" s="289"/>
      <c r="H456" s="25"/>
      <c r="I456" s="25"/>
    </row>
    <row r="457" spans="1:9" ht="15.5" hidden="1">
      <c r="A457" s="25"/>
      <c r="B457" s="293" t="s">
        <v>777</v>
      </c>
      <c r="C457" s="288"/>
      <c r="D457" s="288"/>
      <c r="E457" s="288"/>
      <c r="F457" s="289"/>
      <c r="G457" s="289"/>
      <c r="H457" s="25"/>
      <c r="I457" s="25"/>
    </row>
    <row r="458" spans="1:9" ht="15.5" hidden="1">
      <c r="A458" s="25"/>
      <c r="B458" s="293" t="s">
        <v>778</v>
      </c>
      <c r="C458" s="288"/>
      <c r="D458" s="288"/>
      <c r="E458" s="288"/>
      <c r="F458" s="289"/>
      <c r="G458" s="289"/>
      <c r="H458" s="25"/>
      <c r="I458" s="25"/>
    </row>
    <row r="459" spans="1:9" ht="15.5" hidden="1">
      <c r="A459" s="25"/>
      <c r="B459" s="293" t="s">
        <v>779</v>
      </c>
      <c r="C459" s="288"/>
      <c r="D459" s="288"/>
      <c r="E459" s="288"/>
      <c r="F459" s="289"/>
      <c r="G459" s="289"/>
      <c r="H459" s="25"/>
      <c r="I459" s="25"/>
    </row>
    <row r="460" spans="1:9" ht="15.5" hidden="1">
      <c r="A460" s="25"/>
      <c r="B460" s="293" t="s">
        <v>780</v>
      </c>
      <c r="C460" s="288"/>
      <c r="D460" s="288"/>
      <c r="E460" s="288"/>
      <c r="F460" s="289"/>
      <c r="G460" s="289"/>
      <c r="H460" s="25"/>
      <c r="I460" s="25"/>
    </row>
    <row r="461" spans="1:9" ht="15.5" hidden="1">
      <c r="A461" s="25"/>
      <c r="B461" s="293" t="s">
        <v>781</v>
      </c>
      <c r="C461" s="288"/>
      <c r="D461" s="288"/>
      <c r="E461" s="288"/>
      <c r="F461" s="289"/>
      <c r="G461" s="289"/>
      <c r="H461" s="25"/>
      <c r="I461" s="25"/>
    </row>
    <row r="462" spans="1:9" ht="15.5" hidden="1">
      <c r="A462" s="25"/>
      <c r="B462" s="293" t="s">
        <v>782</v>
      </c>
      <c r="C462" s="288"/>
      <c r="D462" s="288"/>
      <c r="E462" s="288"/>
      <c r="F462" s="289"/>
      <c r="G462" s="289"/>
      <c r="H462" s="25"/>
      <c r="I462" s="25"/>
    </row>
    <row r="463" spans="1:9" ht="15.5" hidden="1">
      <c r="A463" s="25"/>
      <c r="B463" s="293" t="s">
        <v>633</v>
      </c>
      <c r="C463" s="288"/>
      <c r="D463" s="288"/>
      <c r="E463" s="288"/>
      <c r="F463" s="289"/>
      <c r="G463" s="289"/>
      <c r="H463" s="25"/>
      <c r="I463" s="25"/>
    </row>
    <row r="464" spans="1:9" ht="15.5" hidden="1">
      <c r="A464" s="25"/>
      <c r="B464" s="293" t="s">
        <v>783</v>
      </c>
      <c r="C464" s="288"/>
      <c r="D464" s="288"/>
      <c r="E464" s="288"/>
      <c r="F464" s="289"/>
      <c r="G464" s="289"/>
      <c r="H464" s="25"/>
      <c r="I464" s="25"/>
    </row>
    <row r="465" spans="1:9" ht="15.5" hidden="1">
      <c r="A465" s="25"/>
      <c r="B465" s="293" t="s">
        <v>784</v>
      </c>
      <c r="C465" s="288"/>
      <c r="D465" s="288"/>
      <c r="E465" s="288"/>
      <c r="F465" s="289"/>
      <c r="G465" s="289"/>
      <c r="H465" s="25"/>
      <c r="I465" s="25"/>
    </row>
    <row r="466" spans="1:9" ht="15.5" hidden="1">
      <c r="A466" s="25"/>
      <c r="B466" s="293" t="s">
        <v>785</v>
      </c>
      <c r="C466" s="288"/>
      <c r="D466" s="288"/>
      <c r="E466" s="288"/>
      <c r="F466" s="289"/>
      <c r="G466" s="289"/>
      <c r="H466" s="25"/>
      <c r="I466" s="25"/>
    </row>
    <row r="467" spans="1:9" ht="15.5" hidden="1">
      <c r="A467" s="25"/>
      <c r="B467" s="293" t="s">
        <v>786</v>
      </c>
      <c r="C467" s="288"/>
      <c r="D467" s="288"/>
      <c r="E467" s="288"/>
      <c r="F467" s="289"/>
      <c r="G467" s="289"/>
      <c r="H467" s="25"/>
      <c r="I467" s="25"/>
    </row>
    <row r="468" spans="1:9" ht="15.5" hidden="1">
      <c r="A468" s="25"/>
      <c r="B468" s="298" t="s">
        <v>861</v>
      </c>
      <c r="C468" s="288"/>
      <c r="D468" s="288"/>
      <c r="E468" s="288"/>
      <c r="F468" s="289"/>
      <c r="G468" s="289"/>
      <c r="H468" s="25"/>
      <c r="I468" s="25"/>
    </row>
    <row r="469" spans="1:9" ht="17.5" hidden="1">
      <c r="A469" s="25"/>
      <c r="B469" s="295" t="s">
        <v>787</v>
      </c>
      <c r="C469" s="288"/>
      <c r="D469" s="288"/>
      <c r="E469" s="288"/>
      <c r="F469" s="289"/>
      <c r="G469" s="289"/>
      <c r="H469" s="25"/>
      <c r="I469" s="25"/>
    </row>
    <row r="470" spans="1:9" ht="15.5" hidden="1">
      <c r="A470" s="25"/>
      <c r="B470" s="293" t="s">
        <v>788</v>
      </c>
      <c r="C470" s="288"/>
      <c r="D470" s="288"/>
      <c r="E470" s="288"/>
      <c r="F470" s="289"/>
      <c r="G470" s="289"/>
      <c r="H470" s="25"/>
      <c r="I470" s="25"/>
    </row>
    <row r="471" spans="1:9" ht="15.5" hidden="1">
      <c r="A471" s="25"/>
      <c r="B471" s="293" t="s">
        <v>653</v>
      </c>
      <c r="C471" s="288"/>
      <c r="D471" s="288"/>
      <c r="E471" s="288"/>
      <c r="F471" s="289"/>
      <c r="G471" s="289"/>
      <c r="H471" s="25"/>
      <c r="I471" s="25"/>
    </row>
    <row r="472" spans="1:9" ht="15.5" hidden="1">
      <c r="A472" s="25"/>
      <c r="B472" s="293" t="s">
        <v>789</v>
      </c>
      <c r="C472" s="288"/>
      <c r="D472" s="288"/>
      <c r="E472" s="288"/>
      <c r="F472" s="289"/>
      <c r="G472" s="289"/>
      <c r="H472" s="25"/>
      <c r="I472" s="25"/>
    </row>
    <row r="473" spans="1:9" ht="15.5" hidden="1">
      <c r="A473" s="25"/>
      <c r="B473" s="293" t="s">
        <v>790</v>
      </c>
      <c r="C473" s="288"/>
      <c r="D473" s="288"/>
      <c r="E473" s="288"/>
      <c r="F473" s="289"/>
      <c r="G473" s="289"/>
      <c r="H473" s="25"/>
      <c r="I473" s="25"/>
    </row>
    <row r="474" spans="1:9" ht="15.5" hidden="1">
      <c r="A474" s="25"/>
      <c r="B474" s="293" t="s">
        <v>791</v>
      </c>
      <c r="C474" s="288"/>
      <c r="D474" s="288"/>
      <c r="E474" s="288"/>
      <c r="F474" s="289"/>
      <c r="G474" s="289"/>
      <c r="H474" s="25"/>
      <c r="I474" s="25"/>
    </row>
    <row r="475" spans="1:9" ht="15.5" hidden="1">
      <c r="A475" s="25"/>
      <c r="B475" s="293" t="s">
        <v>792</v>
      </c>
      <c r="C475" s="288"/>
      <c r="D475" s="288"/>
      <c r="E475" s="288"/>
      <c r="F475" s="289"/>
      <c r="G475" s="289"/>
      <c r="H475" s="25"/>
      <c r="I475" s="25"/>
    </row>
    <row r="476" spans="1:9" ht="15.5" hidden="1">
      <c r="A476" s="25"/>
      <c r="B476" s="293" t="s">
        <v>793</v>
      </c>
      <c r="C476" s="288"/>
      <c r="D476" s="288"/>
      <c r="E476" s="288"/>
      <c r="F476" s="289"/>
      <c r="G476" s="289"/>
      <c r="H476" s="25"/>
      <c r="I476" s="25"/>
    </row>
    <row r="477" spans="1:9" ht="15.5" hidden="1">
      <c r="A477" s="25"/>
      <c r="B477" s="293" t="s">
        <v>794</v>
      </c>
      <c r="C477" s="288"/>
      <c r="D477" s="288"/>
      <c r="E477" s="288"/>
      <c r="F477" s="289"/>
      <c r="G477" s="289"/>
      <c r="H477" s="25"/>
      <c r="I477" s="25"/>
    </row>
    <row r="478" spans="1:9" ht="15.5" hidden="1">
      <c r="A478" s="25"/>
      <c r="B478" s="293" t="s">
        <v>795</v>
      </c>
      <c r="C478" s="288"/>
      <c r="D478" s="288"/>
      <c r="E478" s="288"/>
      <c r="F478" s="289"/>
      <c r="G478" s="289"/>
      <c r="H478" s="25"/>
      <c r="I478" s="25"/>
    </row>
    <row r="479" spans="1:9" ht="15.5" hidden="1">
      <c r="A479" s="25"/>
      <c r="B479" s="293" t="s">
        <v>796</v>
      </c>
      <c r="C479" s="288"/>
      <c r="D479" s="288"/>
      <c r="E479" s="288"/>
      <c r="F479" s="289"/>
      <c r="G479" s="289"/>
      <c r="H479" s="25"/>
      <c r="I479" s="25"/>
    </row>
    <row r="480" spans="1:9" ht="15.5" hidden="1">
      <c r="A480" s="25"/>
      <c r="B480" s="293" t="s">
        <v>797</v>
      </c>
      <c r="C480" s="288"/>
      <c r="D480" s="288"/>
      <c r="E480" s="288"/>
      <c r="F480" s="289"/>
      <c r="G480" s="289"/>
      <c r="H480" s="25"/>
      <c r="I480" s="25"/>
    </row>
    <row r="481" spans="1:9" ht="15.5" hidden="1">
      <c r="A481" s="25"/>
      <c r="B481" s="293" t="s">
        <v>407</v>
      </c>
      <c r="C481" s="288"/>
      <c r="D481" s="288"/>
      <c r="E481" s="288"/>
      <c r="F481" s="289"/>
      <c r="G481" s="289"/>
      <c r="H481" s="25"/>
      <c r="I481" s="25"/>
    </row>
    <row r="482" spans="1:9" ht="30.5" hidden="1">
      <c r="A482" s="25"/>
      <c r="B482" s="293" t="s">
        <v>798</v>
      </c>
      <c r="C482" s="288"/>
      <c r="D482" s="288"/>
      <c r="E482" s="288"/>
      <c r="F482" s="289"/>
      <c r="G482" s="289"/>
      <c r="H482" s="25"/>
      <c r="I482" s="25"/>
    </row>
    <row r="483" spans="1:9" ht="15.5" hidden="1">
      <c r="A483" s="25"/>
      <c r="B483" s="293" t="s">
        <v>616</v>
      </c>
      <c r="C483" s="288"/>
      <c r="D483" s="288"/>
      <c r="E483" s="288"/>
      <c r="F483" s="289"/>
      <c r="G483" s="289"/>
      <c r="H483" s="25"/>
      <c r="I483" s="25"/>
    </row>
    <row r="484" spans="1:9" ht="15.5" hidden="1">
      <c r="A484" s="25"/>
      <c r="B484" s="298" t="s">
        <v>861</v>
      </c>
      <c r="C484" s="288"/>
      <c r="D484" s="288"/>
      <c r="E484" s="288"/>
      <c r="F484" s="289"/>
      <c r="G484" s="289"/>
      <c r="H484" s="25"/>
      <c r="I484" s="25"/>
    </row>
    <row r="485" spans="1:9" ht="17.5" hidden="1">
      <c r="A485" s="25"/>
      <c r="B485" s="295" t="s">
        <v>799</v>
      </c>
      <c r="C485" s="288"/>
      <c r="D485" s="288"/>
      <c r="E485" s="288"/>
      <c r="F485" s="289"/>
      <c r="G485" s="289"/>
      <c r="H485" s="25"/>
      <c r="I485" s="25"/>
    </row>
    <row r="486" spans="1:9" ht="15.5" hidden="1">
      <c r="A486" s="25"/>
      <c r="B486" s="293" t="s">
        <v>800</v>
      </c>
      <c r="C486" s="288"/>
      <c r="D486" s="288"/>
      <c r="E486" s="288"/>
      <c r="F486" s="289"/>
      <c r="G486" s="289"/>
      <c r="H486" s="25"/>
      <c r="I486" s="25"/>
    </row>
    <row r="487" spans="1:9" ht="15.5" hidden="1">
      <c r="A487" s="25"/>
      <c r="B487" s="293" t="s">
        <v>801</v>
      </c>
      <c r="C487" s="288"/>
      <c r="D487" s="288"/>
      <c r="E487" s="288"/>
      <c r="F487" s="289"/>
      <c r="G487" s="289"/>
      <c r="H487" s="25"/>
      <c r="I487" s="25"/>
    </row>
    <row r="488" spans="1:9" ht="15.5" hidden="1">
      <c r="A488" s="25"/>
      <c r="B488" s="293" t="s">
        <v>802</v>
      </c>
      <c r="C488" s="288"/>
      <c r="D488" s="288"/>
      <c r="E488" s="288"/>
      <c r="F488" s="289"/>
      <c r="G488" s="289"/>
      <c r="H488" s="25"/>
      <c r="I488" s="25"/>
    </row>
    <row r="489" spans="1:9" ht="15.5" hidden="1">
      <c r="A489" s="25"/>
      <c r="B489" s="293" t="s">
        <v>803</v>
      </c>
      <c r="C489" s="288"/>
      <c r="D489" s="288"/>
      <c r="E489" s="288"/>
      <c r="F489" s="289"/>
      <c r="G489" s="289"/>
      <c r="H489" s="25"/>
      <c r="I489" s="25"/>
    </row>
    <row r="490" spans="1:9" ht="15.5" hidden="1">
      <c r="A490" s="25"/>
      <c r="B490" s="293" t="s">
        <v>804</v>
      </c>
      <c r="C490" s="288"/>
      <c r="D490" s="288"/>
      <c r="E490" s="288"/>
      <c r="F490" s="289"/>
      <c r="G490" s="289"/>
      <c r="H490" s="25"/>
      <c r="I490" s="25"/>
    </row>
    <row r="491" spans="1:9" ht="15.5" hidden="1">
      <c r="A491" s="25"/>
      <c r="B491" s="293" t="s">
        <v>805</v>
      </c>
      <c r="C491" s="288"/>
      <c r="D491" s="288"/>
      <c r="E491" s="288"/>
      <c r="F491" s="289"/>
      <c r="G491" s="289"/>
      <c r="H491" s="25"/>
      <c r="I491" s="25"/>
    </row>
    <row r="492" spans="1:9" ht="15.5" hidden="1">
      <c r="A492" s="25"/>
      <c r="B492" s="293" t="s">
        <v>806</v>
      </c>
      <c r="C492" s="288"/>
      <c r="D492" s="288"/>
      <c r="E492" s="288"/>
      <c r="F492" s="289"/>
      <c r="G492" s="289"/>
      <c r="H492" s="25"/>
      <c r="I492" s="25"/>
    </row>
    <row r="493" spans="1:9" ht="15.5" hidden="1">
      <c r="A493" s="25"/>
      <c r="B493" s="293" t="s">
        <v>807</v>
      </c>
      <c r="C493" s="288"/>
      <c r="D493" s="288"/>
      <c r="E493" s="288"/>
      <c r="F493" s="289"/>
      <c r="G493" s="289"/>
      <c r="H493" s="25"/>
      <c r="I493" s="25"/>
    </row>
    <row r="494" spans="1:9" ht="15.5" hidden="1">
      <c r="A494" s="25"/>
      <c r="B494" s="293" t="s">
        <v>808</v>
      </c>
      <c r="C494" s="288"/>
      <c r="D494" s="288"/>
      <c r="E494" s="288"/>
      <c r="F494" s="289"/>
      <c r="G494" s="289"/>
      <c r="H494" s="25"/>
      <c r="I494" s="25"/>
    </row>
    <row r="495" spans="1:9" ht="15.5" hidden="1">
      <c r="A495" s="25"/>
      <c r="B495" s="293" t="s">
        <v>809</v>
      </c>
      <c r="C495" s="288"/>
      <c r="D495" s="288"/>
      <c r="E495" s="288"/>
      <c r="F495" s="289"/>
      <c r="G495" s="289"/>
      <c r="H495" s="25"/>
      <c r="I495" s="25"/>
    </row>
    <row r="496" spans="1:9" ht="15.5" hidden="1">
      <c r="A496" s="25"/>
      <c r="B496" s="293" t="s">
        <v>810</v>
      </c>
      <c r="C496" s="288"/>
      <c r="D496" s="288"/>
      <c r="E496" s="288"/>
      <c r="F496" s="289"/>
      <c r="G496" s="289"/>
      <c r="H496" s="25"/>
      <c r="I496" s="25"/>
    </row>
    <row r="497" spans="1:9" ht="15.5" hidden="1">
      <c r="A497" s="25"/>
      <c r="B497" s="293" t="s">
        <v>811</v>
      </c>
      <c r="C497" s="288"/>
      <c r="D497" s="288"/>
      <c r="E497" s="288"/>
      <c r="F497" s="289"/>
      <c r="G497" s="289"/>
      <c r="H497" s="25"/>
      <c r="I497" s="25"/>
    </row>
    <row r="498" spans="1:9" ht="15.5" hidden="1">
      <c r="A498" s="25"/>
      <c r="B498" s="293" t="s">
        <v>812</v>
      </c>
      <c r="C498" s="288"/>
      <c r="D498" s="288"/>
      <c r="E498" s="288"/>
      <c r="F498" s="289"/>
      <c r="G498" s="289"/>
      <c r="H498" s="25"/>
      <c r="I498" s="25"/>
    </row>
    <row r="499" spans="1:9" ht="15.5" hidden="1">
      <c r="A499" s="25"/>
      <c r="B499" s="293" t="s">
        <v>813</v>
      </c>
      <c r="C499" s="288"/>
      <c r="D499" s="288"/>
      <c r="E499" s="288"/>
      <c r="F499" s="289"/>
      <c r="G499" s="289"/>
      <c r="H499" s="25"/>
      <c r="I499" s="25"/>
    </row>
    <row r="500" spans="1:9" ht="15.5" hidden="1">
      <c r="A500" s="25"/>
      <c r="B500" s="293" t="s">
        <v>814</v>
      </c>
      <c r="C500" s="288"/>
      <c r="D500" s="288"/>
      <c r="E500" s="288"/>
      <c r="F500" s="289"/>
      <c r="G500" s="289"/>
      <c r="H500" s="25"/>
      <c r="I500" s="25"/>
    </row>
    <row r="501" spans="1:9" ht="15.5" hidden="1">
      <c r="A501" s="25"/>
      <c r="B501" s="298" t="s">
        <v>861</v>
      </c>
      <c r="C501" s="288"/>
      <c r="D501" s="288"/>
      <c r="E501" s="288"/>
      <c r="F501" s="289"/>
      <c r="G501" s="289"/>
      <c r="H501" s="25"/>
      <c r="I501" s="25"/>
    </row>
    <row r="502" spans="1:9" ht="17.5" hidden="1">
      <c r="A502" s="25"/>
      <c r="B502" s="295" t="s">
        <v>815</v>
      </c>
      <c r="C502" s="288"/>
      <c r="D502" s="288"/>
      <c r="E502" s="288"/>
      <c r="F502" s="289"/>
      <c r="G502" s="289"/>
      <c r="H502" s="25"/>
      <c r="I502" s="25"/>
    </row>
    <row r="503" spans="1:9" ht="15.5" hidden="1">
      <c r="A503" s="25"/>
      <c r="B503" s="293" t="s">
        <v>44</v>
      </c>
      <c r="C503" s="288"/>
      <c r="D503" s="288"/>
      <c r="E503" s="288"/>
      <c r="F503" s="289"/>
      <c r="G503" s="289"/>
      <c r="H503" s="25"/>
      <c r="I503" s="25"/>
    </row>
    <row r="504" spans="1:9" ht="15.5" hidden="1">
      <c r="A504" s="25"/>
      <c r="B504" s="293" t="s">
        <v>816</v>
      </c>
      <c r="C504" s="288"/>
      <c r="D504" s="288"/>
      <c r="E504" s="288"/>
      <c r="F504" s="289"/>
      <c r="G504" s="289"/>
      <c r="H504" s="25"/>
      <c r="I504" s="25"/>
    </row>
    <row r="505" spans="1:9" ht="15.5" hidden="1">
      <c r="A505" s="25"/>
      <c r="B505" s="293" t="s">
        <v>817</v>
      </c>
      <c r="C505" s="288"/>
      <c r="D505" s="288"/>
      <c r="E505" s="288"/>
      <c r="F505" s="289"/>
      <c r="G505" s="289"/>
      <c r="H505" s="25"/>
      <c r="I505" s="25"/>
    </row>
    <row r="506" spans="1:9" ht="15.5" hidden="1">
      <c r="A506" s="25"/>
      <c r="B506" s="293" t="s">
        <v>818</v>
      </c>
      <c r="C506" s="288"/>
      <c r="D506" s="288"/>
      <c r="E506" s="288"/>
      <c r="F506" s="289"/>
      <c r="G506" s="289"/>
      <c r="H506" s="25"/>
      <c r="I506" s="25"/>
    </row>
    <row r="507" spans="1:9" ht="15.5" hidden="1">
      <c r="A507" s="25"/>
      <c r="B507" s="293" t="s">
        <v>819</v>
      </c>
      <c r="C507" s="288"/>
      <c r="D507" s="288"/>
      <c r="E507" s="288"/>
      <c r="F507" s="289"/>
      <c r="G507" s="289"/>
      <c r="H507" s="25"/>
      <c r="I507" s="25"/>
    </row>
    <row r="508" spans="1:9" ht="15.5" hidden="1">
      <c r="A508" s="25"/>
      <c r="B508" s="293" t="s">
        <v>820</v>
      </c>
      <c r="C508" s="288"/>
      <c r="D508" s="288"/>
      <c r="E508" s="288"/>
      <c r="F508" s="289"/>
      <c r="G508" s="289"/>
      <c r="H508" s="25"/>
      <c r="I508" s="25"/>
    </row>
    <row r="509" spans="1:9" ht="15.5" hidden="1">
      <c r="A509" s="25"/>
      <c r="B509" s="293" t="s">
        <v>821</v>
      </c>
      <c r="C509" s="288"/>
      <c r="D509" s="288"/>
      <c r="E509" s="288"/>
      <c r="F509" s="289"/>
      <c r="G509" s="289"/>
      <c r="H509" s="25"/>
      <c r="I509" s="25"/>
    </row>
    <row r="510" spans="1:9" ht="15.5" hidden="1">
      <c r="A510" s="25"/>
      <c r="B510" s="293" t="s">
        <v>822</v>
      </c>
      <c r="C510" s="288"/>
      <c r="D510" s="288"/>
      <c r="E510" s="288"/>
      <c r="F510" s="289"/>
      <c r="G510" s="289"/>
      <c r="H510" s="25"/>
      <c r="I510" s="25"/>
    </row>
    <row r="511" spans="1:9" ht="15.5" hidden="1">
      <c r="A511" s="25"/>
      <c r="B511" s="293" t="s">
        <v>419</v>
      </c>
      <c r="C511" s="288"/>
      <c r="D511" s="288"/>
      <c r="E511" s="288"/>
      <c r="F511" s="289"/>
      <c r="G511" s="289"/>
      <c r="H511" s="25"/>
      <c r="I511" s="25"/>
    </row>
    <row r="512" spans="1:9" ht="15.5" hidden="1">
      <c r="A512" s="25"/>
      <c r="B512" s="293" t="s">
        <v>575</v>
      </c>
      <c r="C512" s="288"/>
      <c r="D512" s="288"/>
      <c r="E512" s="288"/>
      <c r="F512" s="289"/>
      <c r="G512" s="289"/>
      <c r="H512" s="25"/>
      <c r="I512" s="25"/>
    </row>
    <row r="513" spans="1:9" ht="15.5" hidden="1">
      <c r="A513" s="25"/>
      <c r="B513" s="293" t="s">
        <v>823</v>
      </c>
      <c r="C513" s="288"/>
      <c r="D513" s="288"/>
      <c r="E513" s="288"/>
      <c r="F513" s="289"/>
      <c r="G513" s="289"/>
      <c r="H513" s="25"/>
      <c r="I513" s="25"/>
    </row>
    <row r="514" spans="1:9" ht="15.5" hidden="1">
      <c r="A514" s="25"/>
      <c r="B514" s="293" t="s">
        <v>824</v>
      </c>
      <c r="C514" s="288"/>
      <c r="D514" s="288"/>
      <c r="E514" s="288"/>
      <c r="F514" s="289"/>
      <c r="G514" s="289"/>
      <c r="H514" s="25"/>
      <c r="I514" s="25"/>
    </row>
    <row r="515" spans="1:9" ht="15.5" hidden="1">
      <c r="A515" s="25"/>
      <c r="B515" s="293" t="s">
        <v>825</v>
      </c>
      <c r="C515" s="288"/>
      <c r="D515" s="288"/>
      <c r="E515" s="288"/>
      <c r="F515" s="289"/>
      <c r="G515" s="289"/>
      <c r="H515" s="25"/>
      <c r="I515" s="25"/>
    </row>
    <row r="516" spans="1:9" ht="15.5" hidden="1">
      <c r="A516" s="25"/>
      <c r="B516" s="293" t="s">
        <v>826</v>
      </c>
      <c r="C516" s="288"/>
      <c r="D516" s="288"/>
      <c r="E516" s="288"/>
      <c r="F516" s="289"/>
      <c r="G516" s="289"/>
      <c r="H516" s="25"/>
      <c r="I516" s="25"/>
    </row>
    <row r="517" spans="1:9" ht="15.5" hidden="1">
      <c r="A517" s="25"/>
      <c r="B517" s="293" t="s">
        <v>827</v>
      </c>
      <c r="C517" s="288"/>
      <c r="D517" s="288"/>
      <c r="E517" s="288"/>
      <c r="F517" s="289"/>
      <c r="G517" s="289"/>
      <c r="H517" s="25"/>
      <c r="I517" s="25"/>
    </row>
    <row r="518" spans="1:9" ht="15.5" hidden="1">
      <c r="A518" s="25"/>
      <c r="B518" s="298" t="s">
        <v>861</v>
      </c>
      <c r="C518" s="288"/>
      <c r="D518" s="288"/>
      <c r="E518" s="288"/>
      <c r="F518" s="289"/>
      <c r="G518" s="289"/>
      <c r="H518" s="25"/>
      <c r="I518" s="25"/>
    </row>
    <row r="519" spans="1:9" ht="17.5" hidden="1">
      <c r="A519" s="25"/>
      <c r="B519" s="295" t="s">
        <v>828</v>
      </c>
      <c r="C519" s="288"/>
      <c r="D519" s="288"/>
      <c r="E519" s="288"/>
      <c r="F519" s="289"/>
      <c r="G519" s="289"/>
      <c r="H519" s="25"/>
      <c r="I519" s="25"/>
    </row>
    <row r="520" spans="1:9" ht="15.5" hidden="1">
      <c r="A520" s="25"/>
      <c r="B520" s="293" t="s">
        <v>166</v>
      </c>
      <c r="C520" s="288"/>
      <c r="D520" s="288"/>
      <c r="E520" s="288"/>
      <c r="F520" s="289"/>
      <c r="G520" s="289"/>
      <c r="H520" s="25"/>
      <c r="I520" s="25"/>
    </row>
    <row r="521" spans="1:9" ht="15.5" hidden="1">
      <c r="A521" s="25"/>
      <c r="B521" s="293" t="s">
        <v>829</v>
      </c>
      <c r="C521" s="288"/>
      <c r="D521" s="288"/>
      <c r="E521" s="288"/>
      <c r="F521" s="289"/>
      <c r="G521" s="289"/>
      <c r="H521" s="25"/>
      <c r="I521" s="25"/>
    </row>
    <row r="522" spans="1:9" ht="15.5" hidden="1">
      <c r="A522" s="25"/>
      <c r="B522" s="293" t="s">
        <v>830</v>
      </c>
      <c r="C522" s="288"/>
      <c r="D522" s="288"/>
      <c r="E522" s="288"/>
      <c r="F522" s="289"/>
      <c r="G522" s="289"/>
      <c r="H522" s="25"/>
      <c r="I522" s="25"/>
    </row>
    <row r="523" spans="1:9" ht="15.5" hidden="1">
      <c r="A523" s="25"/>
      <c r="B523" s="293" t="s">
        <v>831</v>
      </c>
      <c r="C523" s="288"/>
      <c r="D523" s="288"/>
      <c r="E523" s="288"/>
      <c r="F523" s="289"/>
      <c r="G523" s="289"/>
      <c r="H523" s="25"/>
      <c r="I523" s="25"/>
    </row>
    <row r="524" spans="1:9" ht="15.5" hidden="1">
      <c r="A524" s="25"/>
      <c r="B524" s="293" t="s">
        <v>832</v>
      </c>
      <c r="C524" s="288"/>
      <c r="D524" s="288"/>
      <c r="E524" s="288"/>
      <c r="F524" s="289"/>
      <c r="G524" s="289"/>
      <c r="H524" s="25"/>
      <c r="I524" s="25"/>
    </row>
    <row r="525" spans="1:9" ht="15.5" hidden="1">
      <c r="A525" s="25"/>
      <c r="B525" s="293" t="s">
        <v>833</v>
      </c>
      <c r="C525" s="288"/>
      <c r="D525" s="288"/>
      <c r="E525" s="288"/>
      <c r="F525" s="289"/>
      <c r="G525" s="289"/>
      <c r="H525" s="25"/>
      <c r="I525" s="25"/>
    </row>
    <row r="526" spans="1:9" ht="15.5" hidden="1">
      <c r="A526" s="25"/>
      <c r="B526" s="293" t="s">
        <v>834</v>
      </c>
      <c r="C526" s="288"/>
      <c r="D526" s="288"/>
      <c r="E526" s="288"/>
      <c r="F526" s="289"/>
      <c r="G526" s="289"/>
      <c r="H526" s="25"/>
      <c r="I526" s="25"/>
    </row>
    <row r="527" spans="1:9" ht="15.5" hidden="1">
      <c r="A527" s="25"/>
      <c r="B527" s="293" t="s">
        <v>835</v>
      </c>
      <c r="C527" s="288"/>
      <c r="D527" s="288"/>
      <c r="E527" s="288"/>
      <c r="F527" s="289"/>
      <c r="G527" s="289"/>
      <c r="H527" s="25"/>
      <c r="I527" s="25"/>
    </row>
    <row r="528" spans="1:9" ht="15.5" hidden="1">
      <c r="A528" s="25"/>
      <c r="B528" s="293" t="s">
        <v>836</v>
      </c>
      <c r="C528" s="288"/>
      <c r="D528" s="288"/>
      <c r="E528" s="288"/>
      <c r="F528" s="289"/>
      <c r="G528" s="289"/>
      <c r="H528" s="25"/>
      <c r="I528" s="25"/>
    </row>
    <row r="529" spans="1:9" ht="15.5" hidden="1">
      <c r="A529" s="25"/>
      <c r="B529" s="293" t="s">
        <v>837</v>
      </c>
      <c r="C529" s="288"/>
      <c r="D529" s="288"/>
      <c r="E529" s="288"/>
      <c r="F529" s="289"/>
      <c r="G529" s="289"/>
      <c r="H529" s="25"/>
      <c r="I529" s="25"/>
    </row>
    <row r="530" spans="1:9" ht="15.5" hidden="1">
      <c r="A530" s="25"/>
      <c r="B530" s="293" t="s">
        <v>838</v>
      </c>
      <c r="C530" s="288"/>
      <c r="D530" s="288"/>
      <c r="E530" s="288"/>
      <c r="F530" s="289"/>
      <c r="G530" s="289"/>
      <c r="H530" s="25"/>
      <c r="I530" s="25"/>
    </row>
    <row r="531" spans="1:9" ht="15.5" hidden="1">
      <c r="A531" s="25"/>
      <c r="B531" s="293" t="s">
        <v>435</v>
      </c>
      <c r="C531" s="288"/>
      <c r="D531" s="288"/>
      <c r="E531" s="288"/>
      <c r="F531" s="289"/>
      <c r="G531" s="289"/>
      <c r="H531" s="25"/>
      <c r="I531" s="25"/>
    </row>
    <row r="532" spans="1:9" ht="15.5" hidden="1">
      <c r="A532" s="25"/>
      <c r="B532" s="293" t="s">
        <v>839</v>
      </c>
      <c r="C532" s="288"/>
      <c r="D532" s="288"/>
      <c r="E532" s="288"/>
      <c r="F532" s="289"/>
      <c r="G532" s="289"/>
      <c r="H532" s="25"/>
      <c r="I532" s="25"/>
    </row>
    <row r="533" spans="1:9" ht="15.5" hidden="1">
      <c r="A533" s="25"/>
      <c r="B533" s="293" t="s">
        <v>840</v>
      </c>
      <c r="C533" s="288"/>
      <c r="D533" s="288"/>
      <c r="E533" s="288"/>
      <c r="F533" s="289"/>
      <c r="G533" s="289"/>
      <c r="H533" s="25"/>
      <c r="I533" s="25"/>
    </row>
    <row r="534" spans="1:9" ht="15.5" hidden="1">
      <c r="A534" s="25"/>
      <c r="B534" s="293" t="s">
        <v>841</v>
      </c>
      <c r="C534" s="288"/>
      <c r="D534" s="288"/>
      <c r="E534" s="288"/>
      <c r="F534" s="289"/>
      <c r="G534" s="289"/>
      <c r="H534" s="25"/>
      <c r="I534" s="25"/>
    </row>
    <row r="535" spans="1:9" ht="15.5" hidden="1">
      <c r="A535" s="25"/>
      <c r="B535" s="293" t="s">
        <v>842</v>
      </c>
      <c r="C535" s="288"/>
      <c r="D535" s="288"/>
      <c r="E535" s="288"/>
      <c r="F535" s="289"/>
      <c r="G535" s="289"/>
      <c r="H535" s="25"/>
      <c r="I535" s="25"/>
    </row>
    <row r="536" spans="1:9" ht="15.5" hidden="1">
      <c r="A536" s="25"/>
      <c r="B536" s="293" t="s">
        <v>508</v>
      </c>
      <c r="C536" s="288"/>
      <c r="D536" s="288"/>
      <c r="E536" s="288"/>
      <c r="F536" s="289"/>
      <c r="G536" s="289"/>
      <c r="H536" s="25"/>
      <c r="I536" s="25"/>
    </row>
    <row r="537" spans="1:9" ht="15.5" hidden="1">
      <c r="A537" s="25"/>
      <c r="B537" s="293" t="s">
        <v>446</v>
      </c>
      <c r="C537" s="288"/>
      <c r="D537" s="288"/>
      <c r="E537" s="288"/>
      <c r="F537" s="289"/>
      <c r="G537" s="289"/>
      <c r="H537" s="25"/>
      <c r="I537" s="25"/>
    </row>
    <row r="538" spans="1:9" ht="15.5" hidden="1">
      <c r="A538" s="25"/>
      <c r="B538" s="298" t="s">
        <v>861</v>
      </c>
      <c r="C538" s="288"/>
      <c r="D538" s="288"/>
      <c r="E538" s="288"/>
      <c r="F538" s="289"/>
      <c r="G538" s="289"/>
      <c r="H538" s="25"/>
      <c r="I538" s="25"/>
    </row>
    <row r="539" spans="1:9" ht="17.5" hidden="1">
      <c r="A539" s="25"/>
      <c r="B539" s="295" t="s">
        <v>843</v>
      </c>
      <c r="C539" s="288"/>
      <c r="D539" s="288"/>
      <c r="E539" s="288"/>
      <c r="F539" s="289"/>
      <c r="G539" s="289"/>
      <c r="H539" s="25"/>
      <c r="I539" s="25"/>
    </row>
    <row r="540" spans="1:9" ht="15.5" hidden="1">
      <c r="A540" s="25"/>
      <c r="B540" s="293" t="s">
        <v>844</v>
      </c>
      <c r="C540" s="288"/>
      <c r="D540" s="288"/>
      <c r="E540" s="288"/>
      <c r="F540" s="289"/>
      <c r="G540" s="289"/>
      <c r="H540" s="25"/>
      <c r="I540" s="25"/>
    </row>
    <row r="541" spans="1:9" ht="15.5" hidden="1">
      <c r="A541" s="25"/>
      <c r="B541" s="293" t="s">
        <v>845</v>
      </c>
      <c r="C541" s="288"/>
      <c r="D541" s="288"/>
      <c r="E541" s="288"/>
      <c r="F541" s="289"/>
      <c r="G541" s="289"/>
      <c r="H541" s="25"/>
      <c r="I541" s="25"/>
    </row>
    <row r="542" spans="1:9" ht="15.5" hidden="1">
      <c r="A542" s="25"/>
      <c r="B542" s="293" t="s">
        <v>846</v>
      </c>
      <c r="C542" s="288"/>
      <c r="D542" s="288"/>
      <c r="E542" s="288"/>
      <c r="F542" s="289"/>
      <c r="G542" s="289"/>
      <c r="H542" s="25"/>
      <c r="I542" s="25"/>
    </row>
    <row r="543" spans="1:9" ht="15.5" hidden="1">
      <c r="A543" s="25"/>
      <c r="B543" s="293" t="s">
        <v>847</v>
      </c>
      <c r="C543" s="288"/>
      <c r="D543" s="288"/>
      <c r="E543" s="288"/>
      <c r="F543" s="289"/>
      <c r="G543" s="289"/>
      <c r="H543" s="25"/>
      <c r="I543" s="25"/>
    </row>
    <row r="544" spans="1:9" ht="15.5" hidden="1">
      <c r="A544" s="25"/>
      <c r="B544" s="293" t="s">
        <v>848</v>
      </c>
      <c r="C544" s="288"/>
      <c r="D544" s="288"/>
      <c r="E544" s="288"/>
      <c r="F544" s="289"/>
      <c r="G544" s="289"/>
      <c r="H544" s="25"/>
      <c r="I544" s="25"/>
    </row>
    <row r="545" spans="1:9" ht="15.5" hidden="1">
      <c r="A545" s="25"/>
      <c r="B545" s="293" t="s">
        <v>849</v>
      </c>
      <c r="C545" s="288"/>
      <c r="D545" s="288"/>
      <c r="E545" s="288"/>
      <c r="F545" s="289"/>
      <c r="G545" s="289"/>
      <c r="H545" s="25"/>
      <c r="I545" s="25"/>
    </row>
    <row r="546" spans="1:9" ht="15.5" hidden="1">
      <c r="A546" s="25"/>
      <c r="B546" s="293" t="s">
        <v>850</v>
      </c>
      <c r="C546" s="288"/>
      <c r="D546" s="288"/>
      <c r="E546" s="288"/>
      <c r="F546" s="289"/>
      <c r="G546" s="289"/>
      <c r="H546" s="25"/>
      <c r="I546" s="25"/>
    </row>
    <row r="547" spans="1:9" ht="15.5" hidden="1">
      <c r="A547" s="25"/>
      <c r="B547" s="293" t="s">
        <v>851</v>
      </c>
      <c r="C547" s="288"/>
      <c r="D547" s="288"/>
      <c r="E547" s="288"/>
      <c r="F547" s="289"/>
      <c r="G547" s="289"/>
      <c r="H547" s="25"/>
      <c r="I547" s="25"/>
    </row>
    <row r="548" spans="1:9" ht="15.5" hidden="1">
      <c r="A548" s="25"/>
      <c r="B548" s="293" t="s">
        <v>852</v>
      </c>
      <c r="C548" s="288"/>
      <c r="D548" s="288"/>
      <c r="E548" s="288"/>
      <c r="F548" s="289"/>
      <c r="G548" s="289"/>
      <c r="H548" s="25"/>
      <c r="I548" s="25"/>
    </row>
    <row r="549" spans="1:9" ht="15.5" hidden="1">
      <c r="A549" s="25"/>
      <c r="B549" s="293" t="s">
        <v>853</v>
      </c>
      <c r="C549" s="288"/>
      <c r="D549" s="288"/>
      <c r="E549" s="288"/>
      <c r="F549" s="289"/>
      <c r="G549" s="289"/>
      <c r="H549" s="25"/>
      <c r="I549" s="25"/>
    </row>
    <row r="550" spans="1:9" ht="15.5" hidden="1">
      <c r="A550" s="25"/>
      <c r="B550" s="293" t="s">
        <v>597</v>
      </c>
      <c r="C550" s="288"/>
      <c r="D550" s="288"/>
      <c r="E550" s="288"/>
      <c r="F550" s="289"/>
      <c r="G550" s="289"/>
      <c r="H550" s="25"/>
      <c r="I550" s="25"/>
    </row>
    <row r="551" spans="1:9" ht="15.5" hidden="1">
      <c r="A551" s="25"/>
      <c r="B551" s="293" t="s">
        <v>647</v>
      </c>
      <c r="C551" s="288"/>
      <c r="D551" s="288"/>
      <c r="E551" s="288"/>
      <c r="F551" s="289"/>
      <c r="G551" s="289"/>
      <c r="H551" s="25"/>
      <c r="I551" s="25"/>
    </row>
    <row r="552" spans="1:9" ht="15.5" hidden="1">
      <c r="A552" s="25"/>
      <c r="B552" s="293" t="s">
        <v>854</v>
      </c>
      <c r="C552" s="288"/>
      <c r="D552" s="288"/>
      <c r="E552" s="288"/>
      <c r="F552" s="289"/>
      <c r="G552" s="289"/>
      <c r="H552" s="25"/>
      <c r="I552" s="25"/>
    </row>
    <row r="553" spans="1:9" ht="15.5" hidden="1">
      <c r="A553" s="25"/>
      <c r="B553" s="293" t="s">
        <v>855</v>
      </c>
      <c r="C553" s="288"/>
      <c r="D553" s="288"/>
      <c r="E553" s="288"/>
      <c r="F553" s="289"/>
      <c r="G553" s="289"/>
      <c r="H553" s="25"/>
      <c r="I553" s="25"/>
    </row>
    <row r="554" spans="1:9" ht="15.5" hidden="1">
      <c r="A554" s="25"/>
      <c r="B554" s="293" t="s">
        <v>856</v>
      </c>
      <c r="C554" s="288"/>
      <c r="D554" s="288"/>
      <c r="E554" s="288"/>
      <c r="F554" s="289"/>
      <c r="G554" s="289"/>
      <c r="H554" s="25"/>
      <c r="I554" s="25"/>
    </row>
    <row r="555" spans="1:9" ht="15.5" hidden="1">
      <c r="A555" s="25"/>
      <c r="B555" s="298" t="s">
        <v>861</v>
      </c>
      <c r="C555" s="288"/>
      <c r="D555" s="288"/>
      <c r="E555" s="288"/>
      <c r="F555" s="289"/>
      <c r="G555" s="289"/>
      <c r="H555" s="25"/>
      <c r="I555" s="25"/>
    </row>
    <row r="556" spans="1:9" ht="17.5" hidden="1">
      <c r="A556" s="25"/>
      <c r="B556" s="295" t="s">
        <v>857</v>
      </c>
      <c r="C556" s="288"/>
      <c r="D556" s="288"/>
      <c r="E556" s="288"/>
      <c r="F556" s="289"/>
      <c r="G556" s="289"/>
      <c r="H556" s="25"/>
      <c r="I556" s="25"/>
    </row>
    <row r="557" spans="1:9" ht="15.5" hidden="1">
      <c r="A557" s="25"/>
      <c r="B557" s="298" t="s">
        <v>861</v>
      </c>
      <c r="C557" s="288"/>
      <c r="D557" s="288"/>
      <c r="E557" s="288"/>
      <c r="F557" s="289"/>
      <c r="G557" s="289"/>
      <c r="H557" s="25"/>
      <c r="I557" s="25"/>
    </row>
    <row r="558" spans="1:9" ht="17.5" hidden="1">
      <c r="A558" s="25"/>
      <c r="B558" s="295" t="s">
        <v>858</v>
      </c>
      <c r="C558" s="288"/>
      <c r="D558" s="288"/>
      <c r="E558" s="288"/>
      <c r="F558" s="289"/>
      <c r="G558" s="289"/>
      <c r="H558" s="25"/>
      <c r="I558" s="25"/>
    </row>
    <row r="559" spans="1:9" ht="15.5" hidden="1">
      <c r="A559" s="25"/>
      <c r="B559" s="298" t="s">
        <v>861</v>
      </c>
      <c r="C559" s="288"/>
      <c r="D559" s="288"/>
      <c r="E559" s="288"/>
      <c r="F559" s="289"/>
      <c r="G559" s="289"/>
      <c r="H559" s="25"/>
      <c r="I559" s="25"/>
    </row>
    <row r="560" spans="1:9" ht="17.5" hidden="1">
      <c r="A560" s="25"/>
      <c r="B560" s="295" t="s">
        <v>859</v>
      </c>
      <c r="C560" s="288"/>
      <c r="D560" s="288"/>
      <c r="E560" s="288"/>
      <c r="F560" s="289"/>
      <c r="G560" s="289"/>
      <c r="H560" s="25"/>
      <c r="I560" s="25"/>
    </row>
    <row r="561" spans="1:9" ht="15.5" hidden="1">
      <c r="A561" s="25"/>
      <c r="B561" s="298" t="s">
        <v>861</v>
      </c>
      <c r="C561" s="288"/>
      <c r="D561" s="288"/>
      <c r="E561" s="288"/>
      <c r="F561" s="289"/>
      <c r="G561" s="289"/>
      <c r="H561" s="25"/>
      <c r="I561" s="25"/>
    </row>
    <row r="562" spans="1:9">
      <c r="E562" s="343" t="s">
        <v>886</v>
      </c>
      <c r="F562" s="4"/>
      <c r="G562" s="4"/>
      <c r="H562" s="1"/>
      <c r="I562" s="1"/>
    </row>
    <row r="563" spans="1:9" ht="51.75" customHeight="1">
      <c r="E563" s="344"/>
      <c r="F563" s="342" t="s">
        <v>884</v>
      </c>
      <c r="G563" s="342"/>
      <c r="H563" s="342"/>
      <c r="I563" s="1"/>
    </row>
    <row r="564" spans="1:9">
      <c r="F564" s="4"/>
      <c r="G564" s="4"/>
      <c r="H564" s="1"/>
      <c r="I564" s="1"/>
    </row>
    <row r="565" spans="1:9">
      <c r="F565" s="4"/>
      <c r="G565" s="4"/>
      <c r="H565" s="1"/>
      <c r="I565" s="1"/>
    </row>
    <row r="566" spans="1:9">
      <c r="F566" s="4"/>
      <c r="G566" s="4"/>
      <c r="H566" s="1"/>
      <c r="I566" s="1"/>
    </row>
    <row r="567" spans="1:9">
      <c r="F567" s="4"/>
      <c r="G567" s="4"/>
      <c r="H567" s="1"/>
      <c r="I567" s="1"/>
    </row>
    <row r="568" spans="1:9">
      <c r="F568" s="4"/>
      <c r="G568" s="4"/>
      <c r="H568" s="1"/>
      <c r="I568" s="1"/>
    </row>
    <row r="569" spans="1:9">
      <c r="F569" s="4"/>
      <c r="G569" s="4"/>
      <c r="H569" s="1"/>
      <c r="I569" s="1"/>
    </row>
    <row r="570" spans="1:9">
      <c r="F570" s="4"/>
      <c r="G570" s="4"/>
      <c r="H570" s="1"/>
      <c r="I570" s="1"/>
    </row>
    <row r="571" spans="1:9">
      <c r="F571" s="4"/>
      <c r="G571" s="4"/>
      <c r="H571" s="1"/>
      <c r="I571" s="1"/>
    </row>
    <row r="572" spans="1:9">
      <c r="F572" s="4"/>
      <c r="G572" s="4"/>
      <c r="H572" s="1"/>
      <c r="I572" s="1"/>
    </row>
    <row r="573" spans="1:9">
      <c r="F573" s="4"/>
      <c r="G573" s="4"/>
      <c r="H573" s="1"/>
      <c r="I573" s="1"/>
    </row>
    <row r="574" spans="1:9">
      <c r="F574" s="4"/>
      <c r="G574" s="4"/>
      <c r="H574" s="1"/>
      <c r="I574" s="1"/>
    </row>
    <row r="575" spans="1:9">
      <c r="F575" s="4"/>
      <c r="G575" s="4"/>
      <c r="H575" s="1"/>
      <c r="I575" s="1"/>
    </row>
    <row r="576" spans="1:9">
      <c r="F576" s="4"/>
      <c r="G576" s="4"/>
      <c r="H576" s="1"/>
      <c r="I576" s="1"/>
    </row>
    <row r="577" spans="6:9">
      <c r="F577" s="4"/>
      <c r="G577" s="4"/>
      <c r="H577" s="1"/>
      <c r="I577" s="1"/>
    </row>
    <row r="578" spans="6:9">
      <c r="F578" s="4"/>
      <c r="G578" s="4"/>
      <c r="H578" s="1"/>
      <c r="I578" s="1"/>
    </row>
    <row r="579" spans="6:9">
      <c r="F579" s="4"/>
      <c r="G579" s="4"/>
      <c r="H579" s="1"/>
      <c r="I579" s="1"/>
    </row>
    <row r="580" spans="6:9">
      <c r="F580" s="4"/>
      <c r="G580" s="4"/>
      <c r="H580" s="1"/>
      <c r="I580" s="1"/>
    </row>
    <row r="581" spans="6:9">
      <c r="F581" s="4"/>
      <c r="G581" s="4"/>
      <c r="H581" s="1"/>
      <c r="I581" s="1"/>
    </row>
    <row r="582" spans="6:9">
      <c r="F582" s="4"/>
      <c r="G582" s="4"/>
      <c r="H582" s="1"/>
      <c r="I582" s="1"/>
    </row>
    <row r="583" spans="6:9">
      <c r="F583" s="4"/>
      <c r="G583" s="4"/>
      <c r="H583" s="1"/>
      <c r="I583" s="1"/>
    </row>
    <row r="584" spans="6:9">
      <c r="F584" s="4"/>
      <c r="G584" s="4"/>
      <c r="H584" s="1"/>
      <c r="I584" s="1"/>
    </row>
    <row r="585" spans="6:9">
      <c r="F585" s="4"/>
      <c r="G585" s="4"/>
      <c r="H585" s="1"/>
      <c r="I585" s="1"/>
    </row>
    <row r="586" spans="6:9">
      <c r="F586" s="4"/>
      <c r="G586" s="4"/>
      <c r="H586" s="1"/>
      <c r="I586" s="1"/>
    </row>
    <row r="587" spans="6:9">
      <c r="F587" s="4"/>
      <c r="G587" s="4"/>
      <c r="H587" s="1"/>
      <c r="I587" s="1"/>
    </row>
    <row r="588" spans="6:9">
      <c r="F588" s="4"/>
      <c r="G588" s="4"/>
      <c r="H588" s="1"/>
      <c r="I588" s="1"/>
    </row>
    <row r="589" spans="6:9">
      <c r="F589" s="4"/>
      <c r="G589" s="4"/>
      <c r="H589" s="1"/>
      <c r="I589" s="1"/>
    </row>
    <row r="590" spans="6:9">
      <c r="F590" s="4"/>
      <c r="G590" s="4"/>
      <c r="H590" s="1"/>
      <c r="I590" s="1"/>
    </row>
    <row r="591" spans="6:9">
      <c r="F591" s="4"/>
      <c r="G591" s="4"/>
      <c r="H591" s="1"/>
      <c r="I591" s="1"/>
    </row>
    <row r="592" spans="6:9">
      <c r="F592" s="4"/>
      <c r="G592" s="4"/>
      <c r="H592" s="1"/>
      <c r="I592" s="1"/>
    </row>
    <row r="593" spans="6:9">
      <c r="F593" s="4"/>
      <c r="G593" s="4"/>
      <c r="H593" s="1"/>
      <c r="I593" s="1"/>
    </row>
    <row r="594" spans="6:9">
      <c r="F594" s="4"/>
      <c r="G594" s="4"/>
      <c r="H594" s="1"/>
      <c r="I594" s="1"/>
    </row>
    <row r="595" spans="6:9">
      <c r="F595" s="4"/>
      <c r="G595" s="4"/>
      <c r="H595" s="1"/>
      <c r="I595" s="1"/>
    </row>
    <row r="596" spans="6:9">
      <c r="F596" s="4"/>
      <c r="G596" s="4"/>
      <c r="H596" s="1"/>
      <c r="I596" s="1"/>
    </row>
    <row r="597" spans="6:9">
      <c r="F597" s="4"/>
      <c r="G597" s="4"/>
      <c r="H597" s="1"/>
      <c r="I597" s="1"/>
    </row>
    <row r="598" spans="6:9">
      <c r="F598" s="4"/>
      <c r="G598" s="4"/>
      <c r="H598" s="1"/>
      <c r="I598" s="1"/>
    </row>
    <row r="599" spans="6:9">
      <c r="F599" s="4"/>
      <c r="G599" s="4"/>
      <c r="H599" s="1"/>
      <c r="I599" s="1"/>
    </row>
    <row r="600" spans="6:9">
      <c r="F600" s="4"/>
      <c r="G600" s="4"/>
      <c r="H600" s="1"/>
      <c r="I600" s="1"/>
    </row>
    <row r="601" spans="6:9">
      <c r="F601" s="4"/>
      <c r="G601" s="4"/>
      <c r="H601" s="1"/>
      <c r="I601" s="1"/>
    </row>
    <row r="602" spans="6:9">
      <c r="F602" s="4"/>
      <c r="G602" s="4"/>
      <c r="H602" s="1"/>
      <c r="I602" s="1"/>
    </row>
    <row r="603" spans="6:9">
      <c r="F603" s="4"/>
      <c r="G603" s="4"/>
      <c r="H603" s="1"/>
      <c r="I603" s="1"/>
    </row>
    <row r="604" spans="6:9">
      <c r="F604" s="4"/>
      <c r="G604" s="4"/>
      <c r="H604" s="1"/>
      <c r="I604" s="1"/>
    </row>
    <row r="605" spans="6:9">
      <c r="F605" s="4"/>
      <c r="G605" s="4"/>
      <c r="H605" s="1"/>
      <c r="I605" s="1"/>
    </row>
    <row r="606" spans="6:9">
      <c r="F606" s="4"/>
      <c r="G606" s="4"/>
      <c r="H606" s="1"/>
      <c r="I606" s="1"/>
    </row>
    <row r="607" spans="6:9">
      <c r="F607" s="4"/>
      <c r="G607" s="4"/>
      <c r="H607" s="1"/>
      <c r="I607" s="1"/>
    </row>
    <row r="608" spans="6:9">
      <c r="F608" s="4"/>
      <c r="G608" s="4"/>
      <c r="H608" s="1"/>
      <c r="I608" s="1"/>
    </row>
  </sheetData>
  <mergeCells count="10">
    <mergeCell ref="F563:H563"/>
    <mergeCell ref="E562:E563"/>
    <mergeCell ref="A2:I2"/>
    <mergeCell ref="B3:I3"/>
    <mergeCell ref="H4:I4"/>
    <mergeCell ref="B4:B6"/>
    <mergeCell ref="A4:A6"/>
    <mergeCell ref="C4:C5"/>
    <mergeCell ref="D4:F4"/>
    <mergeCell ref="G4:G5"/>
  </mergeCells>
  <pageMargins left="0.78740157480314965" right="0.39370078740157483" top="0.94488188976377963" bottom="0.35433070866141736" header="0.31496062992125984" footer="0.31496062992125984"/>
  <pageSetup paperSize="8"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Объекты Субсидий Обл.Бюджета</vt:lpstr>
      <vt:lpstr>Бланк Диагностика в МО и ГО</vt:lpstr>
      <vt:lpstr>'Бланк Диагностика в МО и ГО'!Область_печати</vt:lpstr>
      <vt:lpstr>'Объекты Субсидий Обл.Бюджета'!Область_печати</vt:lpstr>
    </vt:vector>
  </TitlesOfParts>
  <Company>АГНОиПНО</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Бахтина Юлия Сергеевна</dc:creator>
  <cp:lastModifiedBy>tofk-5106@mail.ru</cp:lastModifiedBy>
  <cp:lastPrinted>2021-04-12T07:14:01Z</cp:lastPrinted>
  <dcterms:created xsi:type="dcterms:W3CDTF">2015-06-05T04:00:03Z</dcterms:created>
  <dcterms:modified xsi:type="dcterms:W3CDTF">2024-08-21T02:16:41Z</dcterms:modified>
</cp:coreProperties>
</file>